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!!!Док-ты\!!!Сибит!!\12. Отчеты\Отчет СРШБ СПО-2 за 2025\"/>
    </mc:Choice>
  </mc:AlternateContent>
  <xr:revisionPtr revIDLastSave="0" documentId="13_ncr:1_{3E9D946F-EE1F-439C-BEFB-AE823E5B1138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Таблица" sheetId="1" r:id="rId1"/>
    <sheet name="Инструкция" sheetId="2" r:id="rId2"/>
    <sheet name="hidden_sheet" sheetId="3" state="hidden" r:id="rId3"/>
    <sheet name="Проверки" sheetId="4" r:id="rId4"/>
  </sheets>
  <calcPr calcId="191029" refMode="R1C1"/>
</workbook>
</file>

<file path=xl/calcChain.xml><?xml version="1.0" encoding="utf-8"?>
<calcChain xmlns="http://schemas.openxmlformats.org/spreadsheetml/2006/main">
  <c r="E42" i="4" l="1"/>
  <c r="C42" i="4"/>
  <c r="A42" i="4"/>
  <c r="E41" i="4"/>
  <c r="C41" i="4"/>
  <c r="A41" i="4"/>
  <c r="E40" i="4"/>
  <c r="C40" i="4"/>
  <c r="A40" i="4"/>
  <c r="E39" i="4"/>
  <c r="C39" i="4"/>
  <c r="A39" i="4"/>
  <c r="E38" i="4"/>
  <c r="C38" i="4"/>
  <c r="A38" i="4"/>
  <c r="E37" i="4"/>
  <c r="C37" i="4"/>
  <c r="A37" i="4"/>
  <c r="E36" i="4"/>
  <c r="C36" i="4"/>
  <c r="A36" i="4"/>
  <c r="E35" i="4"/>
  <c r="C35" i="4"/>
  <c r="A35" i="4"/>
  <c r="E34" i="4"/>
  <c r="C34" i="4"/>
  <c r="A34" i="4"/>
  <c r="E33" i="4"/>
  <c r="C33" i="4"/>
  <c r="A33" i="4"/>
  <c r="E32" i="4"/>
  <c r="C32" i="4"/>
  <c r="A32" i="4"/>
  <c r="E31" i="4"/>
  <c r="C31" i="4"/>
  <c r="A31" i="4"/>
  <c r="E30" i="4"/>
  <c r="C30" i="4"/>
  <c r="A30" i="4"/>
  <c r="E29" i="4"/>
  <c r="C29" i="4"/>
  <c r="A29" i="4"/>
  <c r="E28" i="4"/>
  <c r="C28" i="4"/>
  <c r="A28" i="4"/>
  <c r="E27" i="4"/>
  <c r="C27" i="4"/>
  <c r="A27" i="4"/>
  <c r="E26" i="4"/>
  <c r="C26" i="4"/>
  <c r="A26" i="4"/>
  <c r="E25" i="4"/>
  <c r="C25" i="4"/>
  <c r="A25" i="4"/>
  <c r="E24" i="4"/>
  <c r="C24" i="4"/>
  <c r="A24" i="4"/>
  <c r="E23" i="4"/>
  <c r="C23" i="4"/>
  <c r="A23" i="4"/>
  <c r="E22" i="4"/>
  <c r="C22" i="4"/>
  <c r="A22" i="4"/>
  <c r="E21" i="4"/>
  <c r="C21" i="4"/>
  <c r="A21" i="4"/>
  <c r="E20" i="4"/>
  <c r="C20" i="4"/>
  <c r="A20" i="4"/>
  <c r="E19" i="4"/>
  <c r="C19" i="4"/>
  <c r="A19" i="4"/>
  <c r="E18" i="4"/>
  <c r="C18" i="4"/>
  <c r="A18" i="4"/>
  <c r="E17" i="4"/>
  <c r="C17" i="4"/>
  <c r="A17" i="4"/>
  <c r="E16" i="4"/>
  <c r="C16" i="4"/>
  <c r="A16" i="4"/>
  <c r="E15" i="4"/>
  <c r="C15" i="4"/>
  <c r="A15" i="4"/>
  <c r="E14" i="4"/>
  <c r="C14" i="4"/>
  <c r="A14" i="4"/>
  <c r="E13" i="4"/>
  <c r="C13" i="4"/>
  <c r="A13" i="4"/>
  <c r="E12" i="4"/>
  <c r="C12" i="4"/>
  <c r="A12" i="4"/>
  <c r="E11" i="4"/>
  <c r="C11" i="4"/>
  <c r="A11" i="4"/>
  <c r="E10" i="4"/>
  <c r="C10" i="4"/>
  <c r="A10" i="4"/>
  <c r="E9" i="4"/>
  <c r="C9" i="4"/>
  <c r="A9" i="4"/>
  <c r="E8" i="4"/>
  <c r="C8" i="4"/>
  <c r="A8" i="4"/>
  <c r="E7" i="4"/>
  <c r="C7" i="4"/>
  <c r="A7" i="4"/>
  <c r="E6" i="4"/>
  <c r="C6" i="4"/>
  <c r="A6" i="4"/>
  <c r="E5" i="4"/>
  <c r="C5" i="4"/>
  <c r="A5" i="4"/>
  <c r="E4" i="4"/>
  <c r="C4" i="4"/>
  <c r="A4" i="4"/>
  <c r="E3" i="4"/>
  <c r="C3" i="4"/>
  <c r="A3" i="4"/>
</calcChain>
</file>

<file path=xl/sharedStrings.xml><?xml version="1.0" encoding="utf-8"?>
<sst xmlns="http://schemas.openxmlformats.org/spreadsheetml/2006/main" count="170" uniqueCount="131">
  <si>
    <t>Наименование показателей</t>
  </si>
  <si>
    <t>№ строки</t>
  </si>
  <si>
    <t>Всего</t>
  </si>
  <si>
    <t>в том числе используемых в учебных целях</t>
  </si>
  <si>
    <t>86493</t>
  </si>
  <si>
    <t>всего</t>
  </si>
  <si>
    <t>из них доступных для использования обучающимися в свободное от основных занятий время</t>
  </si>
  <si>
    <t>86494</t>
  </si>
  <si>
    <t>1</t>
  </si>
  <si>
    <t>2</t>
  </si>
  <si>
    <t>3</t>
  </si>
  <si>
    <t>4</t>
  </si>
  <si>
    <t>5</t>
  </si>
  <si>
    <t>86495</t>
  </si>
  <si>
    <t>Персональные компьютеры – всего</t>
  </si>
  <si>
    <t>01</t>
  </si>
  <si>
    <t>86496</t>
  </si>
  <si>
    <t>из них  ноутбуки и другие портативные персональные компьютеры (кроме планшетных)</t>
  </si>
  <si>
    <t>02</t>
  </si>
  <si>
    <t>86497</t>
  </si>
  <si>
    <t>планшетные компьютеры</t>
  </si>
  <si>
    <t>03</t>
  </si>
  <si>
    <t>86498</t>
  </si>
  <si>
    <t>находящиеся в составе локальных вычислительных сетей</t>
  </si>
  <si>
    <t>04</t>
  </si>
  <si>
    <t>86499</t>
  </si>
  <si>
    <t>имеющие доступ к Интернету</t>
  </si>
  <si>
    <t>05</t>
  </si>
  <si>
    <t>86500</t>
  </si>
  <si>
    <t>имеющие доступ к Интранет-порталу организации</t>
  </si>
  <si>
    <t>06</t>
  </si>
  <si>
    <t>86501</t>
  </si>
  <si>
    <t>поступившие в отчетном году</t>
  </si>
  <si>
    <t>07</t>
  </si>
  <si>
    <t>86502</t>
  </si>
  <si>
    <t>Электронные терминалы (инфоматы)</t>
  </si>
  <si>
    <t>08</t>
  </si>
  <si>
    <t>X</t>
  </si>
  <si>
    <t>86503</t>
  </si>
  <si>
    <t>из них с доступом к ресурсам Интернета</t>
  </si>
  <si>
    <t>09</t>
  </si>
  <si>
    <t>86504</t>
  </si>
  <si>
    <t>Мультимедийные проекторы</t>
  </si>
  <si>
    <t>10</t>
  </si>
  <si>
    <t>86505</t>
  </si>
  <si>
    <t>Интерактивные доски</t>
  </si>
  <si>
    <t>11</t>
  </si>
  <si>
    <t>86506</t>
  </si>
  <si>
    <t>Принтеры</t>
  </si>
  <si>
    <t>12</t>
  </si>
  <si>
    <t>86507</t>
  </si>
  <si>
    <t>Сканеры</t>
  </si>
  <si>
    <t>13</t>
  </si>
  <si>
    <t>86508</t>
  </si>
  <si>
    <t>Многофункциональные устройства (МФУ, выполняющие операции печати, сканирования, копирования)</t>
  </si>
  <si>
    <t>14</t>
  </si>
  <si>
    <t>86509</t>
  </si>
  <si>
    <t>Ксероксы</t>
  </si>
  <si>
    <t>15</t>
  </si>
  <si>
    <t>86510</t>
  </si>
  <si>
    <t>АНПОО "Сибирская региональная школа бизнеса (колледж)"</t>
  </si>
  <si>
    <t>Раздел 2.1. Количество персональных компьютеров и информационного оборудования (на конец отчетного года)</t>
  </si>
  <si>
    <t>Инструкция</t>
  </si>
  <si>
    <t>Важно!</t>
  </si>
  <si>
    <t>1. Для загрузки в ЛК можно использовать только заполненный шаблон, скачанный из ЛК;</t>
  </si>
  <si>
    <t>2. Вносить изменения в формат и структуру шаблона запрещено; Пожалуйста, не добавляйте в шаблон новые листы.</t>
  </si>
  <si>
    <t>3. Добавление строк возможно ИСКЛЮЧИТЕЛЬНО при помощи кнопки. Допускается удаление только строк, добавленных с помощью кнопки.</t>
  </si>
  <si>
    <t>4. Успешно может быть импортирован ТОЛЬКО тот документ, который был экспортирован. (например, для каждого филиала необходимо отдельно экспортировать шаблон, нельзя использовать шаблон головной организации)</t>
  </si>
  <si>
    <t>5. Проверки (в случае наличия листа "Проверки"):</t>
  </si>
  <si>
    <t xml:space="preserve">   5.1. Проверки в Excel являются предварительными. Окончательные проверки производятся в веб-интерфейсе.</t>
  </si>
  <si>
    <t xml:space="preserve">   5.2. Поскольку добавляемые строки меняют нумерацию в формулах проверок, для просмотра проверки необходимо нажать на ячейку со словом "Неверно".</t>
  </si>
  <si>
    <t>6. Нельзя импортировать шаблон, экспортированный из прошлогоднего сбора.</t>
  </si>
  <si>
    <t>Обозначения:</t>
  </si>
  <si>
    <t>Следующие ячейки ЗАПРЕЩЕНО редактировать:</t>
  </si>
  <si>
    <t>Заголовки</t>
  </si>
  <si>
    <t>Заголовки / нумерация / внешние данные</t>
  </si>
  <si>
    <t>Ячейка, содержащая формулу</t>
  </si>
  <si>
    <t>Проверки:</t>
  </si>
  <si>
    <t>Проверки</t>
  </si>
  <si>
    <t>Лист проверки содержит формулы, которые служат для контроля правильности данных</t>
  </si>
  <si>
    <t>Ячейка (на листе "Таблица") подсвечивается красным, если по ней не проходит проверка</t>
  </si>
  <si>
    <t>eyJhbGciOiJSUzI1NiIsInR5cCI6IkpXVCJ9.eyJncmFudF9pZCI6MzA4LCJhcnRpY2xlX2lkIjo0OTcyLCJvcmdfaWQiOjEwNTYyMSwib3JnX3R5cGUiOm51bGwsInVpZCI6MTMxMzUsImlhdCI6MTc3NTYyNTAzNn0.qQRc9OYJhdOI6Bt7T7yxyUdFMahlbiHr6GeGXzw_URMznsf7TkP8RFzCdXb2aae6qaIG854jlu4ufStwmgW0EMDYlahcZ_f4ZW9yCzEppApsUWeMM_lBxXRZTV8k2nN_aO-MDVKCHWy4QjCVKwX11K_Lf3PMObf2vkJHMBs7pC-mUfSayzfpCwwRE_lf5fEb7b6LMMI0O8_KtqsTiMHaHMQ9yNi0F_wRjfqXm9tIBEoJIeMMmxOXFay8ic4FP2B6USgRAkueWA9dTv7u1aVNtAhBhvtTSppsFvw511RUDz37YqbCyEMhnJ67q_PtQU2FQYqCI30iXwYs4nb6qofrbhLCI7HmlFN5kFGPlj9tUDdx-05dC4REeWA8jKSxet9IKtjFEvUmcBD-NLx5XTP9EZ3P8ZVcW2i7doSdfqjAKogu2NHA2clcM-60xgEkJxLTmv3ad1ErqbqJ7iydlZQ0Kr1cLW-t4vpEH_dR7cIIL50zxnXSpL1r3yPX4g_gpChAy3RCcNCWUVejtH7oO733df19Jy_UznQeXI7rHvqHg5QqV9biW6c8ZNGCRvmGCW_-hSkxBDDcA1CC1VbeWoXPC5UpCF7BsGu7B4S1mc68jvHFfBTEqmwZTLof6uEJx9gB34o3XaOxVfe0Z3GEDe3QSrQ60PfI4NMswtkXS0_U6d4</t>
  </si>
  <si>
    <t>B</t>
  </si>
  <si>
    <t>E</t>
  </si>
  <si>
    <t>Предварительные проверки</t>
  </si>
  <si>
    <t>Статус</t>
  </si>
  <si>
    <t>Формула</t>
  </si>
  <si>
    <t>Значение</t>
  </si>
  <si>
    <t>Условие</t>
  </si>
  <si>
    <t>D9 &gt;= E9</t>
  </si>
  <si>
    <t>&gt;=</t>
  </si>
  <si>
    <t>D10 &gt;= E10</t>
  </si>
  <si>
    <t>C4 &gt;= C5+C6</t>
  </si>
  <si>
    <t>D4 &gt;= D5+D6</t>
  </si>
  <si>
    <t>E4 &gt;= E5+E6</t>
  </si>
  <si>
    <t>C4 &gt;= C7</t>
  </si>
  <si>
    <t>D4 &gt;= D7</t>
  </si>
  <si>
    <t>E4 &gt;= E7</t>
  </si>
  <si>
    <t>C4 &gt;= C8</t>
  </si>
  <si>
    <t>D4 &gt;= D8</t>
  </si>
  <si>
    <t>E4 &gt;= E8</t>
  </si>
  <si>
    <t>C4 &gt;= C9</t>
  </si>
  <si>
    <t>D4 &gt;= D9</t>
  </si>
  <si>
    <t>E4 &gt;= E9</t>
  </si>
  <si>
    <t>C4 &gt;= C10</t>
  </si>
  <si>
    <t>D4 &gt;= D10</t>
  </si>
  <si>
    <t>E4 &gt;= E10</t>
  </si>
  <si>
    <t>C11 &gt;= C12</t>
  </si>
  <si>
    <t>(C5-D5)+(C6-D6) &lt;= C4-D4</t>
  </si>
  <si>
    <t>&lt;=</t>
  </si>
  <si>
    <t>C7-D7 &lt;= C4-D4</t>
  </si>
  <si>
    <t>C8-D8 &lt;= C4-D4</t>
  </si>
  <si>
    <t>C9-D9 &lt;= C4-D4</t>
  </si>
  <si>
    <t>C10-D10 &lt;= C4-D4</t>
  </si>
  <si>
    <t>(D5-E5)+(D6-E6) &lt;= D4-E4</t>
  </si>
  <si>
    <t>D7-E7 &lt;= D4-E4</t>
  </si>
  <si>
    <t>D8 &gt;= E8</t>
  </si>
  <si>
    <t>C4 &gt;= D4</t>
  </si>
  <si>
    <t>C5 &gt;= D5</t>
  </si>
  <si>
    <t>C6 &gt;= D6</t>
  </si>
  <si>
    <t>C7 &gt;= D7</t>
  </si>
  <si>
    <t>C8 &gt;= D8</t>
  </si>
  <si>
    <t>C9 &gt;= D9</t>
  </si>
  <si>
    <t>C10 &gt;= D10</t>
  </si>
  <si>
    <t>D4 &gt;= E4</t>
  </si>
  <si>
    <t>D5 &gt;= E5</t>
  </si>
  <si>
    <t>D6 &gt;= E6</t>
  </si>
  <si>
    <t>D7 &gt;= E7</t>
  </si>
  <si>
    <t>D8-E8 &lt;= D4-E4</t>
  </si>
  <si>
    <t>D9-E9 &lt;= D4-E4</t>
  </si>
  <si>
    <t>D10-E10 &lt;= D4-E4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</si>
</sst>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Arial"/>
    </font>
    <font>
      <b/>
      <sz val="14"/>
      <name val="Arial"/>
      <family val="2"/>
      <charset val="204"/>
    </font>
    <font>
      <b/>
      <sz val="24"/>
      <color rgb="FFFFFFFF"/>
      <name val="Arial"/>
      <family val="2"/>
      <charset val="204"/>
    </font>
    <font>
      <b/>
      <sz val="11"/>
      <color rgb="FFFF0000"/>
      <name val="Arial"/>
      <family val="2"/>
      <charset val="204"/>
    </font>
    <font>
      <b/>
      <sz val="11"/>
      <color rgb="FF000000"/>
      <name val="Arial"/>
      <family val="2"/>
      <charset val="204"/>
    </font>
    <font>
      <u/>
      <sz val="11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9"/>
      <color rgb="FF878787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2C0E2"/>
      </patternFill>
    </fill>
    <fill>
      <patternFill patternType="solid">
        <fgColor rgb="FFEDEDED"/>
      </patternFill>
    </fill>
    <fill>
      <patternFill patternType="solid">
        <fgColor rgb="FFFFF3E0"/>
      </patternFill>
    </fill>
    <fill>
      <patternFill patternType="solid">
        <fgColor rgb="FFFFF0F0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49" fontId="7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1" xfId="0" applyNumberFormat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7" xfId="0" applyBorder="1"/>
    <xf numFmtId="0" fontId="0" fillId="0" borderId="8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0" borderId="1" xfId="0" applyBorder="1" applyAlignment="1">
      <alignment horizontal="center" vertical="center" wrapText="1"/>
    </xf>
    <xf numFmtId="0" fontId="0" fillId="5" borderId="0" xfId="0" applyFill="1"/>
    <xf numFmtId="0" fontId="0" fillId="0" borderId="10" xfId="0" applyBorder="1"/>
    <xf numFmtId="0" fontId="0" fillId="0" borderId="9" xfId="0" applyBorder="1"/>
    <xf numFmtId="0" fontId="0" fillId="0" borderId="11" xfId="0" applyBorder="1"/>
    <xf numFmtId="0" fontId="8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4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4"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80FF80"/>
        </patternFill>
      </fill>
    </dxf>
    <dxf>
      <fill>
        <patternFill>
          <bgColor rgb="FFFF6666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  <dxf>
      <fill>
        <patternFill>
          <bgColor rgb="FFFFF0F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C99"/>
  <sheetViews>
    <sheetView showGridLines="0" tabSelected="1" workbookViewId="0">
      <selection activeCell="D10" sqref="D10"/>
    </sheetView>
  </sheetViews>
  <sheetFormatPr defaultRowHeight="12" x14ac:dyDescent="0.2"/>
  <cols>
    <col min="1" max="1" width="30" customWidth="1"/>
    <col min="2" max="2" width="20" customWidth="1"/>
    <col min="3" max="5" width="40" customWidth="1"/>
  </cols>
  <sheetData>
    <row r="1" spans="1:81" ht="30" customHeight="1" x14ac:dyDescent="0.2">
      <c r="A1" s="23" t="s">
        <v>0</v>
      </c>
      <c r="B1" s="23" t="s">
        <v>1</v>
      </c>
      <c r="C1" s="23" t="s">
        <v>2</v>
      </c>
      <c r="D1" s="23" t="s">
        <v>3</v>
      </c>
      <c r="E1" s="24"/>
      <c r="CA1" s="2"/>
      <c r="CB1" s="2" t="s">
        <v>4</v>
      </c>
      <c r="CC1" s="2"/>
    </row>
    <row r="2" spans="1:81" ht="30" customHeight="1" x14ac:dyDescent="0.2">
      <c r="A2" s="24"/>
      <c r="B2" s="24"/>
      <c r="C2" s="24"/>
      <c r="D2" s="1" t="s">
        <v>5</v>
      </c>
      <c r="E2" s="1" t="s">
        <v>6</v>
      </c>
      <c r="CA2" s="2"/>
      <c r="CB2" s="2" t="s">
        <v>7</v>
      </c>
      <c r="CC2" s="2"/>
    </row>
    <row r="3" spans="1:81" x14ac:dyDescent="0.2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CA3" s="2"/>
      <c r="CB3" s="2" t="s">
        <v>13</v>
      </c>
      <c r="CC3" s="2"/>
    </row>
    <row r="4" spans="1:81" ht="24" x14ac:dyDescent="0.2">
      <c r="A4" s="3" t="s">
        <v>14</v>
      </c>
      <c r="B4" s="4" t="s">
        <v>15</v>
      </c>
      <c r="C4" s="5">
        <v>282</v>
      </c>
      <c r="D4" s="5">
        <v>189</v>
      </c>
      <c r="E4" s="5">
        <v>108</v>
      </c>
      <c r="CA4" s="2"/>
      <c r="CB4" s="2" t="s">
        <v>16</v>
      </c>
      <c r="CC4" s="2"/>
    </row>
    <row r="5" spans="1:81" ht="48" x14ac:dyDescent="0.2">
      <c r="A5" s="6" t="s">
        <v>17</v>
      </c>
      <c r="B5" s="4" t="s">
        <v>18</v>
      </c>
      <c r="C5" s="5">
        <v>30</v>
      </c>
      <c r="D5" s="5">
        <v>30</v>
      </c>
      <c r="E5" s="5">
        <v>18</v>
      </c>
      <c r="CA5" s="2"/>
      <c r="CB5" s="2" t="s">
        <v>19</v>
      </c>
      <c r="CC5" s="2"/>
    </row>
    <row r="6" spans="1:81" x14ac:dyDescent="0.2">
      <c r="A6" s="6" t="s">
        <v>20</v>
      </c>
      <c r="B6" s="4" t="s">
        <v>21</v>
      </c>
      <c r="C6" s="5">
        <v>26</v>
      </c>
      <c r="D6" s="5">
        <v>26</v>
      </c>
      <c r="E6" s="5">
        <v>15</v>
      </c>
      <c r="CA6" s="2"/>
      <c r="CB6" s="2" t="s">
        <v>22</v>
      </c>
      <c r="CC6" s="2"/>
    </row>
    <row r="7" spans="1:81" ht="36" x14ac:dyDescent="0.2">
      <c r="A7" s="6" t="s">
        <v>23</v>
      </c>
      <c r="B7" s="4" t="s">
        <v>24</v>
      </c>
      <c r="C7" s="5">
        <v>282</v>
      </c>
      <c r="D7" s="5">
        <v>189</v>
      </c>
      <c r="E7" s="5">
        <v>108</v>
      </c>
      <c r="CA7" s="2"/>
      <c r="CB7" s="2" t="s">
        <v>25</v>
      </c>
      <c r="CC7" s="2"/>
    </row>
    <row r="8" spans="1:81" x14ac:dyDescent="0.2">
      <c r="A8" s="6" t="s">
        <v>26</v>
      </c>
      <c r="B8" s="4" t="s">
        <v>27</v>
      </c>
      <c r="C8" s="5">
        <v>282</v>
      </c>
      <c r="D8" s="5">
        <v>189</v>
      </c>
      <c r="E8" s="5">
        <v>108</v>
      </c>
      <c r="CA8" s="2"/>
      <c r="CB8" s="2" t="s">
        <v>28</v>
      </c>
      <c r="CC8" s="2"/>
    </row>
    <row r="9" spans="1:81" ht="24" x14ac:dyDescent="0.2">
      <c r="A9" s="6" t="s">
        <v>29</v>
      </c>
      <c r="B9" s="4" t="s">
        <v>30</v>
      </c>
      <c r="C9" s="5">
        <v>282</v>
      </c>
      <c r="D9" s="5">
        <v>189</v>
      </c>
      <c r="E9" s="5">
        <v>108</v>
      </c>
      <c r="CA9" s="2"/>
      <c r="CB9" s="2" t="s">
        <v>31</v>
      </c>
      <c r="CC9" s="2"/>
    </row>
    <row r="10" spans="1:81" x14ac:dyDescent="0.2">
      <c r="A10" s="6" t="s">
        <v>32</v>
      </c>
      <c r="B10" s="4" t="s">
        <v>33</v>
      </c>
      <c r="C10" s="5">
        <v>21</v>
      </c>
      <c r="D10" s="5">
        <v>21</v>
      </c>
      <c r="E10" s="5">
        <v>21</v>
      </c>
      <c r="CA10" s="2"/>
      <c r="CB10" s="2" t="s">
        <v>34</v>
      </c>
      <c r="CC10" s="2"/>
    </row>
    <row r="11" spans="1:81" ht="24" x14ac:dyDescent="0.2">
      <c r="A11" s="3" t="s">
        <v>35</v>
      </c>
      <c r="B11" s="4" t="s">
        <v>36</v>
      </c>
      <c r="C11" s="5">
        <v>3</v>
      </c>
      <c r="D11" s="25" t="s">
        <v>37</v>
      </c>
      <c r="E11" s="26"/>
      <c r="CA11" s="2"/>
      <c r="CB11" s="2" t="s">
        <v>38</v>
      </c>
      <c r="CC11" s="2"/>
    </row>
    <row r="12" spans="1:81" ht="24" x14ac:dyDescent="0.2">
      <c r="A12" s="6" t="s">
        <v>39</v>
      </c>
      <c r="B12" s="4" t="s">
        <v>40</v>
      </c>
      <c r="C12" s="5">
        <v>3</v>
      </c>
      <c r="D12" s="26"/>
      <c r="E12" s="26"/>
      <c r="CA12" s="2"/>
      <c r="CB12" s="2" t="s">
        <v>41</v>
      </c>
      <c r="CC12" s="2"/>
    </row>
    <row r="13" spans="1:81" x14ac:dyDescent="0.2">
      <c r="A13" s="3" t="s">
        <v>42</v>
      </c>
      <c r="B13" s="4" t="s">
        <v>43</v>
      </c>
      <c r="C13" s="5">
        <v>18</v>
      </c>
      <c r="D13" s="26"/>
      <c r="E13" s="26"/>
      <c r="CA13" s="2"/>
      <c r="CB13" s="2" t="s">
        <v>44</v>
      </c>
      <c r="CC13" s="2"/>
    </row>
    <row r="14" spans="1:81" x14ac:dyDescent="0.2">
      <c r="A14" s="3" t="s">
        <v>45</v>
      </c>
      <c r="B14" s="4" t="s">
        <v>46</v>
      </c>
      <c r="C14" s="5">
        <v>2</v>
      </c>
      <c r="D14" s="26"/>
      <c r="E14" s="26"/>
      <c r="CA14" s="2"/>
      <c r="CB14" s="2" t="s">
        <v>47</v>
      </c>
      <c r="CC14" s="2"/>
    </row>
    <row r="15" spans="1:81" x14ac:dyDescent="0.2">
      <c r="A15" s="3" t="s">
        <v>48</v>
      </c>
      <c r="B15" s="4" t="s">
        <v>49</v>
      </c>
      <c r="C15" s="5">
        <v>45</v>
      </c>
      <c r="D15" s="26"/>
      <c r="E15" s="26"/>
      <c r="CA15" s="2"/>
      <c r="CB15" s="2" t="s">
        <v>50</v>
      </c>
      <c r="CC15" s="2"/>
    </row>
    <row r="16" spans="1:81" x14ac:dyDescent="0.2">
      <c r="A16" s="3" t="s">
        <v>51</v>
      </c>
      <c r="B16" s="4" t="s">
        <v>52</v>
      </c>
      <c r="C16" s="5">
        <v>4</v>
      </c>
      <c r="D16" s="26"/>
      <c r="E16" s="26"/>
      <c r="CA16" s="2"/>
      <c r="CB16" s="2" t="s">
        <v>53</v>
      </c>
      <c r="CC16" s="2"/>
    </row>
    <row r="17" spans="1:81" ht="48" x14ac:dyDescent="0.2">
      <c r="A17" s="3" t="s">
        <v>54</v>
      </c>
      <c r="B17" s="4" t="s">
        <v>55</v>
      </c>
      <c r="C17" s="5">
        <v>62</v>
      </c>
      <c r="D17" s="26"/>
      <c r="E17" s="26"/>
      <c r="CA17" s="2"/>
      <c r="CB17" s="2" t="s">
        <v>56</v>
      </c>
      <c r="CC17" s="2"/>
    </row>
    <row r="18" spans="1:81" x14ac:dyDescent="0.2">
      <c r="A18" s="3" t="s">
        <v>57</v>
      </c>
      <c r="B18" s="4" t="s">
        <v>58</v>
      </c>
      <c r="C18" s="5">
        <v>0</v>
      </c>
      <c r="D18" s="26"/>
      <c r="E18" s="26"/>
      <c r="CA18" s="2"/>
      <c r="CB18" s="2" t="s">
        <v>59</v>
      </c>
      <c r="CC18" s="2"/>
    </row>
    <row r="19" spans="1:81" x14ac:dyDescent="0.2">
      <c r="CA19" s="2"/>
      <c r="CB19" s="2"/>
      <c r="CC19" s="2"/>
    </row>
    <row r="20" spans="1:81" x14ac:dyDescent="0.2">
      <c r="CA20" s="2"/>
      <c r="CB20" s="2"/>
      <c r="CC20" s="2"/>
    </row>
    <row r="21" spans="1:81" x14ac:dyDescent="0.2">
      <c r="CA21" s="2"/>
      <c r="CB21" s="2"/>
      <c r="CC21" s="2"/>
    </row>
    <row r="22" spans="1:81" x14ac:dyDescent="0.2">
      <c r="CA22" s="2"/>
      <c r="CB22" s="2"/>
      <c r="CC22" s="2"/>
    </row>
    <row r="23" spans="1:81" x14ac:dyDescent="0.2">
      <c r="CA23" s="2"/>
      <c r="CB23" s="2"/>
      <c r="CC23" s="2"/>
    </row>
    <row r="24" spans="1:81" x14ac:dyDescent="0.2">
      <c r="CA24" s="2"/>
      <c r="CB24" s="2"/>
      <c r="CC24" s="2"/>
    </row>
    <row r="25" spans="1:81" x14ac:dyDescent="0.2">
      <c r="CA25" s="2"/>
      <c r="CB25" s="2"/>
      <c r="CC25" s="2"/>
    </row>
    <row r="26" spans="1:81" x14ac:dyDescent="0.2">
      <c r="CA26" s="2"/>
      <c r="CB26" s="2"/>
      <c r="CC26" s="2"/>
    </row>
    <row r="27" spans="1:81" x14ac:dyDescent="0.2">
      <c r="CA27" s="2"/>
      <c r="CB27" s="2"/>
      <c r="CC27" s="2"/>
    </row>
    <row r="28" spans="1:81" x14ac:dyDescent="0.2">
      <c r="CA28" s="2"/>
      <c r="CB28" s="2"/>
      <c r="CC28" s="2"/>
    </row>
    <row r="29" spans="1:81" x14ac:dyDescent="0.2">
      <c r="CA29" s="2"/>
      <c r="CB29" s="2"/>
      <c r="CC29" s="2"/>
    </row>
    <row r="30" spans="1:81" x14ac:dyDescent="0.2">
      <c r="CA30" s="2"/>
      <c r="CB30" s="2"/>
      <c r="CC30" s="2"/>
    </row>
    <row r="31" spans="1:81" x14ac:dyDescent="0.2">
      <c r="CA31" s="2"/>
      <c r="CB31" s="2"/>
      <c r="CC31" s="2"/>
    </row>
    <row r="32" spans="1:81" x14ac:dyDescent="0.2">
      <c r="CA32" s="2"/>
      <c r="CB32" s="2"/>
      <c r="CC32" s="2"/>
    </row>
    <row r="33" spans="79:81" x14ac:dyDescent="0.2">
      <c r="CA33" s="2"/>
      <c r="CB33" s="2"/>
      <c r="CC33" s="2"/>
    </row>
    <row r="34" spans="79:81" x14ac:dyDescent="0.2">
      <c r="CA34" s="2"/>
      <c r="CB34" s="2"/>
      <c r="CC34" s="2"/>
    </row>
    <row r="35" spans="79:81" x14ac:dyDescent="0.2">
      <c r="CA35" s="2"/>
      <c r="CB35" s="2"/>
      <c r="CC35" s="2"/>
    </row>
    <row r="36" spans="79:81" x14ac:dyDescent="0.2">
      <c r="CA36" s="2"/>
      <c r="CB36" s="2"/>
      <c r="CC36" s="2"/>
    </row>
    <row r="37" spans="79:81" x14ac:dyDescent="0.2">
      <c r="CA37" s="2"/>
      <c r="CB37" s="2"/>
      <c r="CC37" s="2"/>
    </row>
    <row r="38" spans="79:81" x14ac:dyDescent="0.2">
      <c r="CA38" s="2"/>
      <c r="CB38" s="2"/>
      <c r="CC38" s="2"/>
    </row>
    <row r="39" spans="79:81" x14ac:dyDescent="0.2">
      <c r="CA39" s="2"/>
      <c r="CB39" s="2"/>
      <c r="CC39" s="2"/>
    </row>
    <row r="40" spans="79:81" x14ac:dyDescent="0.2">
      <c r="CA40" s="2"/>
      <c r="CB40" s="2"/>
      <c r="CC40" s="2"/>
    </row>
    <row r="41" spans="79:81" x14ac:dyDescent="0.2">
      <c r="CA41" s="2"/>
      <c r="CB41" s="2"/>
      <c r="CC41" s="2"/>
    </row>
    <row r="42" spans="79:81" x14ac:dyDescent="0.2">
      <c r="CA42" s="2"/>
      <c r="CB42" s="2"/>
      <c r="CC42" s="2"/>
    </row>
    <row r="43" spans="79:81" x14ac:dyDescent="0.2">
      <c r="CA43" s="2"/>
      <c r="CB43" s="2"/>
      <c r="CC43" s="2"/>
    </row>
    <row r="44" spans="79:81" x14ac:dyDescent="0.2">
      <c r="CA44" s="2"/>
      <c r="CB44" s="2"/>
      <c r="CC44" s="2"/>
    </row>
    <row r="45" spans="79:81" x14ac:dyDescent="0.2">
      <c r="CA45" s="2"/>
      <c r="CB45" s="2"/>
      <c r="CC45" s="2"/>
    </row>
    <row r="46" spans="79:81" x14ac:dyDescent="0.2">
      <c r="CA46" s="2"/>
      <c r="CB46" s="2"/>
      <c r="CC46" s="2"/>
    </row>
    <row r="47" spans="79:81" x14ac:dyDescent="0.2">
      <c r="CA47" s="2"/>
      <c r="CB47" s="2"/>
      <c r="CC47" s="2"/>
    </row>
    <row r="48" spans="79:81" x14ac:dyDescent="0.2">
      <c r="CA48" s="2"/>
      <c r="CB48" s="2"/>
      <c r="CC48" s="2"/>
    </row>
    <row r="49" spans="79:81" x14ac:dyDescent="0.2">
      <c r="CA49" s="2"/>
      <c r="CB49" s="2"/>
      <c r="CC49" s="2"/>
    </row>
    <row r="50" spans="79:81" x14ac:dyDescent="0.2">
      <c r="CA50" s="2"/>
      <c r="CB50" s="2"/>
      <c r="CC50" s="2"/>
    </row>
    <row r="51" spans="79:81" x14ac:dyDescent="0.2">
      <c r="CA51" s="2"/>
      <c r="CB51" s="2"/>
      <c r="CC51" s="2"/>
    </row>
    <row r="52" spans="79:81" x14ac:dyDescent="0.2">
      <c r="CA52" s="2"/>
      <c r="CB52" s="2"/>
      <c r="CC52" s="2"/>
    </row>
    <row r="53" spans="79:81" x14ac:dyDescent="0.2">
      <c r="CA53" s="2"/>
      <c r="CB53" s="2"/>
      <c r="CC53" s="2"/>
    </row>
    <row r="54" spans="79:81" x14ac:dyDescent="0.2">
      <c r="CA54" s="2"/>
      <c r="CB54" s="2"/>
      <c r="CC54" s="2"/>
    </row>
    <row r="55" spans="79:81" x14ac:dyDescent="0.2">
      <c r="CA55" s="2"/>
      <c r="CB55" s="2"/>
      <c r="CC55" s="2"/>
    </row>
    <row r="56" spans="79:81" x14ac:dyDescent="0.2">
      <c r="CA56" s="2"/>
      <c r="CB56" s="2"/>
      <c r="CC56" s="2"/>
    </row>
    <row r="57" spans="79:81" x14ac:dyDescent="0.2">
      <c r="CA57" s="2"/>
      <c r="CB57" s="2"/>
      <c r="CC57" s="2"/>
    </row>
    <row r="58" spans="79:81" x14ac:dyDescent="0.2">
      <c r="CA58" s="2"/>
      <c r="CB58" s="2"/>
      <c r="CC58" s="2"/>
    </row>
    <row r="59" spans="79:81" x14ac:dyDescent="0.2">
      <c r="CA59" s="2"/>
      <c r="CB59" s="2"/>
      <c r="CC59" s="2"/>
    </row>
    <row r="60" spans="79:81" x14ac:dyDescent="0.2">
      <c r="CA60" s="2"/>
      <c r="CB60" s="2"/>
      <c r="CC60" s="2"/>
    </row>
    <row r="61" spans="79:81" x14ac:dyDescent="0.2">
      <c r="CA61" s="2"/>
      <c r="CB61" s="2"/>
      <c r="CC61" s="2"/>
    </row>
    <row r="62" spans="79:81" x14ac:dyDescent="0.2">
      <c r="CA62" s="2"/>
      <c r="CB62" s="2"/>
      <c r="CC62" s="2"/>
    </row>
    <row r="63" spans="79:81" x14ac:dyDescent="0.2">
      <c r="CA63" s="2"/>
      <c r="CB63" s="2"/>
      <c r="CC63" s="2"/>
    </row>
    <row r="64" spans="79:81" x14ac:dyDescent="0.2">
      <c r="CA64" s="2"/>
      <c r="CB64" s="2"/>
      <c r="CC64" s="2"/>
    </row>
    <row r="65" spans="79:81" x14ac:dyDescent="0.2">
      <c r="CA65" s="2"/>
      <c r="CB65" s="2"/>
      <c r="CC65" s="2"/>
    </row>
    <row r="66" spans="79:81" x14ac:dyDescent="0.2">
      <c r="CA66" s="2"/>
      <c r="CB66" s="2"/>
      <c r="CC66" s="2"/>
    </row>
    <row r="67" spans="79:81" x14ac:dyDescent="0.2">
      <c r="CA67" s="2"/>
      <c r="CB67" s="2"/>
      <c r="CC67" s="2"/>
    </row>
    <row r="68" spans="79:81" x14ac:dyDescent="0.2">
      <c r="CA68" s="2"/>
      <c r="CB68" s="2"/>
      <c r="CC68" s="2"/>
    </row>
    <row r="69" spans="79:81" x14ac:dyDescent="0.2">
      <c r="CA69" s="2"/>
      <c r="CB69" s="2"/>
      <c r="CC69" s="2"/>
    </row>
    <row r="70" spans="79:81" x14ac:dyDescent="0.2">
      <c r="CA70" s="2"/>
      <c r="CB70" s="2"/>
      <c r="CC70" s="2"/>
    </row>
    <row r="71" spans="79:81" x14ac:dyDescent="0.2">
      <c r="CA71" s="2"/>
      <c r="CB71" s="2"/>
      <c r="CC71" s="2"/>
    </row>
    <row r="72" spans="79:81" x14ac:dyDescent="0.2">
      <c r="CA72" s="2"/>
      <c r="CB72" s="2"/>
      <c r="CC72" s="2"/>
    </row>
    <row r="73" spans="79:81" x14ac:dyDescent="0.2">
      <c r="CA73" s="2"/>
      <c r="CB73" s="2"/>
      <c r="CC73" s="2"/>
    </row>
    <row r="74" spans="79:81" x14ac:dyDescent="0.2">
      <c r="CA74" s="2"/>
      <c r="CB74" s="2"/>
      <c r="CC74" s="2"/>
    </row>
    <row r="75" spans="79:81" x14ac:dyDescent="0.2">
      <c r="CA75" s="2"/>
      <c r="CB75" s="2"/>
      <c r="CC75" s="2"/>
    </row>
    <row r="76" spans="79:81" x14ac:dyDescent="0.2">
      <c r="CA76" s="2"/>
      <c r="CB76" s="2"/>
      <c r="CC76" s="2"/>
    </row>
    <row r="77" spans="79:81" x14ac:dyDescent="0.2">
      <c r="CA77" s="2"/>
      <c r="CB77" s="2"/>
      <c r="CC77" s="2"/>
    </row>
    <row r="78" spans="79:81" x14ac:dyDescent="0.2">
      <c r="CA78" s="2"/>
      <c r="CB78" s="2"/>
      <c r="CC78" s="2"/>
    </row>
    <row r="79" spans="79:81" x14ac:dyDescent="0.2">
      <c r="CA79" s="2"/>
      <c r="CB79" s="2"/>
      <c r="CC79" s="2"/>
    </row>
    <row r="80" spans="79:81" x14ac:dyDescent="0.2">
      <c r="CA80" s="2"/>
      <c r="CB80" s="2"/>
      <c r="CC80" s="2"/>
    </row>
    <row r="81" spans="79:81" x14ac:dyDescent="0.2">
      <c r="CA81" s="2"/>
      <c r="CB81" s="2"/>
      <c r="CC81" s="2"/>
    </row>
    <row r="82" spans="79:81" x14ac:dyDescent="0.2">
      <c r="CA82" s="2"/>
      <c r="CB82" s="2"/>
      <c r="CC82" s="2"/>
    </row>
    <row r="83" spans="79:81" x14ac:dyDescent="0.2">
      <c r="CA83" s="2"/>
      <c r="CB83" s="2"/>
      <c r="CC83" s="2"/>
    </row>
    <row r="84" spans="79:81" x14ac:dyDescent="0.2">
      <c r="CA84" s="2"/>
      <c r="CB84" s="2"/>
      <c r="CC84" s="2"/>
    </row>
    <row r="85" spans="79:81" x14ac:dyDescent="0.2">
      <c r="CA85" s="2"/>
      <c r="CB85" s="2"/>
      <c r="CC85" s="2"/>
    </row>
    <row r="86" spans="79:81" x14ac:dyDescent="0.2">
      <c r="CA86" s="2"/>
      <c r="CB86" s="2"/>
      <c r="CC86" s="2"/>
    </row>
    <row r="87" spans="79:81" x14ac:dyDescent="0.2">
      <c r="CA87" s="2"/>
      <c r="CB87" s="2"/>
      <c r="CC87" s="2"/>
    </row>
    <row r="88" spans="79:81" x14ac:dyDescent="0.2">
      <c r="CA88" s="2"/>
      <c r="CB88" s="2"/>
      <c r="CC88" s="2"/>
    </row>
    <row r="89" spans="79:81" x14ac:dyDescent="0.2">
      <c r="CA89" s="2"/>
      <c r="CB89" s="2"/>
      <c r="CC89" s="2"/>
    </row>
    <row r="90" spans="79:81" x14ac:dyDescent="0.2">
      <c r="CA90" s="2"/>
      <c r="CB90" s="2"/>
      <c r="CC90" s="2"/>
    </row>
    <row r="91" spans="79:81" x14ac:dyDescent="0.2">
      <c r="CA91" s="2"/>
      <c r="CB91" s="2"/>
      <c r="CC91" s="2"/>
    </row>
    <row r="92" spans="79:81" x14ac:dyDescent="0.2">
      <c r="CA92" s="2"/>
      <c r="CB92" s="2"/>
      <c r="CC92" s="2"/>
    </row>
    <row r="93" spans="79:81" x14ac:dyDescent="0.2">
      <c r="CA93" s="2"/>
      <c r="CB93" s="2"/>
      <c r="CC93" s="2"/>
    </row>
    <row r="94" spans="79:81" x14ac:dyDescent="0.2">
      <c r="CA94" s="2"/>
      <c r="CB94" s="2"/>
      <c r="CC94" s="2"/>
    </row>
    <row r="95" spans="79:81" x14ac:dyDescent="0.2">
      <c r="CA95" s="2"/>
      <c r="CB95" s="2"/>
      <c r="CC95" s="2"/>
    </row>
    <row r="96" spans="79:81" x14ac:dyDescent="0.2">
      <c r="CA96" s="2"/>
      <c r="CB96" s="2"/>
      <c r="CC96" s="2"/>
    </row>
    <row r="97" spans="79:81" x14ac:dyDescent="0.2">
      <c r="CA97" s="2"/>
      <c r="CB97" s="2"/>
      <c r="CC97" s="2"/>
    </row>
    <row r="98" spans="79:81" x14ac:dyDescent="0.2">
      <c r="CA98" s="2"/>
      <c r="CB98" s="2"/>
      <c r="CC98" s="2"/>
    </row>
    <row r="99" spans="79:81" x14ac:dyDescent="0.2">
      <c r="CA99" s="2"/>
      <c r="CB99" s="2"/>
      <c r="CC99" s="2"/>
    </row>
  </sheetData>
  <sheetProtection sheet="1"/>
  <mergeCells count="5">
    <mergeCell ref="D1:E1"/>
    <mergeCell ref="D11:E18"/>
    <mergeCell ref="C1:C2"/>
    <mergeCell ref="B1:B2"/>
    <mergeCell ref="A1:A2"/>
  </mergeCells>
  <conditionalFormatting sqref="D9">
    <cfRule type="expression" dxfId="193" priority="1" stopIfTrue="1">
      <formula>D9&lt;E9</formula>
    </cfRule>
  </conditionalFormatting>
  <conditionalFormatting sqref="D10">
    <cfRule type="expression" dxfId="192" priority="2" stopIfTrue="1">
      <formula>D10&lt;E10</formula>
    </cfRule>
  </conditionalFormatting>
  <conditionalFormatting sqref="C4">
    <cfRule type="expression" dxfId="191" priority="3" stopIfTrue="1">
      <formula>C4&lt;C5+C6</formula>
    </cfRule>
    <cfRule type="expression" dxfId="190" priority="6" stopIfTrue="1">
      <formula>C4&lt;C7</formula>
    </cfRule>
    <cfRule type="expression" dxfId="189" priority="9" stopIfTrue="1">
      <formula>C4&lt;C8</formula>
    </cfRule>
    <cfRule type="expression" dxfId="188" priority="12" stopIfTrue="1">
      <formula>C4&lt;C9</formula>
    </cfRule>
    <cfRule type="expression" dxfId="187" priority="15" stopIfTrue="1">
      <formula>C4&lt;C10</formula>
    </cfRule>
    <cfRule type="expression" dxfId="186" priority="20" stopIfTrue="1">
      <formula>C4&lt;D4</formula>
    </cfRule>
  </conditionalFormatting>
  <conditionalFormatting sqref="D4">
    <cfRule type="expression" dxfId="185" priority="4" stopIfTrue="1">
      <formula>D4&lt;D5+D6</formula>
    </cfRule>
    <cfRule type="expression" dxfId="184" priority="7" stopIfTrue="1">
      <formula>D4&lt;D7</formula>
    </cfRule>
    <cfRule type="expression" dxfId="183" priority="10" stopIfTrue="1">
      <formula>D4&lt;D8</formula>
    </cfRule>
    <cfRule type="expression" dxfId="182" priority="13" stopIfTrue="1">
      <formula>D4&lt;D9</formula>
    </cfRule>
    <cfRule type="expression" dxfId="181" priority="16" stopIfTrue="1">
      <formula>D4&lt;D10</formula>
    </cfRule>
    <cfRule type="expression" dxfId="180" priority="27" stopIfTrue="1">
      <formula>D4&lt;E4</formula>
    </cfRule>
  </conditionalFormatting>
  <conditionalFormatting sqref="E4">
    <cfRule type="expression" dxfId="179" priority="5" stopIfTrue="1">
      <formula>E4&lt;E5+E6</formula>
    </cfRule>
    <cfRule type="expression" dxfId="178" priority="8" stopIfTrue="1">
      <formula>E4&lt;E7</formula>
    </cfRule>
    <cfRule type="expression" dxfId="177" priority="11" stopIfTrue="1">
      <formula>E4&lt;E8</formula>
    </cfRule>
    <cfRule type="expression" dxfId="176" priority="14" stopIfTrue="1">
      <formula>E4&lt;E9</formula>
    </cfRule>
    <cfRule type="expression" dxfId="175" priority="17" stopIfTrue="1">
      <formula>E4&lt;E10</formula>
    </cfRule>
  </conditionalFormatting>
  <conditionalFormatting sqref="C11">
    <cfRule type="expression" dxfId="174" priority="18" stopIfTrue="1">
      <formula>C11&lt;C12</formula>
    </cfRule>
  </conditionalFormatting>
  <conditionalFormatting sqref="D8">
    <cfRule type="expression" dxfId="173" priority="19" stopIfTrue="1">
      <formula>D8&lt;E8</formula>
    </cfRule>
  </conditionalFormatting>
  <conditionalFormatting sqref="C5">
    <cfRule type="expression" dxfId="172" priority="21" stopIfTrue="1">
      <formula>C5&lt;D5</formula>
    </cfRule>
  </conditionalFormatting>
  <conditionalFormatting sqref="C6">
    <cfRule type="expression" dxfId="171" priority="22" stopIfTrue="1">
      <formula>C6&lt;D6</formula>
    </cfRule>
  </conditionalFormatting>
  <conditionalFormatting sqref="C7">
    <cfRule type="expression" dxfId="170" priority="23" stopIfTrue="1">
      <formula>C7&lt;D7</formula>
    </cfRule>
  </conditionalFormatting>
  <conditionalFormatting sqref="C8">
    <cfRule type="expression" dxfId="169" priority="24" stopIfTrue="1">
      <formula>C8&lt;D8</formula>
    </cfRule>
  </conditionalFormatting>
  <conditionalFormatting sqref="C9">
    <cfRule type="expression" dxfId="168" priority="25" stopIfTrue="1">
      <formula>C9&lt;D9</formula>
    </cfRule>
  </conditionalFormatting>
  <conditionalFormatting sqref="C10">
    <cfRule type="expression" dxfId="167" priority="26" stopIfTrue="1">
      <formula>C10&lt;D10</formula>
    </cfRule>
  </conditionalFormatting>
  <conditionalFormatting sqref="D5">
    <cfRule type="expression" dxfId="166" priority="28" stopIfTrue="1">
      <formula>D5&lt;E5</formula>
    </cfRule>
  </conditionalFormatting>
  <conditionalFormatting sqref="D6">
    <cfRule type="expression" dxfId="165" priority="29" stopIfTrue="1">
      <formula>D6&lt;E6</formula>
    </cfRule>
  </conditionalFormatting>
  <conditionalFormatting sqref="D7">
    <cfRule type="expression" dxfId="164" priority="30" stopIfTrue="1">
      <formula>D7&lt;E7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S43"/>
  <sheetViews>
    <sheetView showGridLines="0" workbookViewId="0"/>
  </sheetViews>
  <sheetFormatPr defaultRowHeight="12" x14ac:dyDescent="0.2"/>
  <cols>
    <col min="6" max="6" width="10" customWidth="1"/>
  </cols>
  <sheetData>
    <row r="1" spans="3:19" ht="24.95" customHeight="1" x14ac:dyDescent="0.2">
      <c r="C1" s="30" t="s">
        <v>60</v>
      </c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</row>
    <row r="2" spans="3:19" ht="50.1" customHeight="1" x14ac:dyDescent="0.2">
      <c r="C2" s="27" t="s">
        <v>61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</row>
    <row r="4" spans="3:19" x14ac:dyDescent="0.2">
      <c r="C4" s="31" t="s">
        <v>62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3"/>
    </row>
    <row r="5" spans="3:19" x14ac:dyDescent="0.2">
      <c r="C5" s="34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35"/>
    </row>
    <row r="6" spans="3:19" x14ac:dyDescent="0.2">
      <c r="C6" s="34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35"/>
    </row>
    <row r="7" spans="3:19" x14ac:dyDescent="0.2">
      <c r="C7" s="36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37"/>
    </row>
    <row r="8" spans="3:19" x14ac:dyDescent="0.2">
      <c r="C8" s="36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7"/>
    </row>
    <row r="9" spans="3:19" x14ac:dyDescent="0.2">
      <c r="C9" s="7"/>
      <c r="S9" s="8"/>
    </row>
    <row r="10" spans="3:19" ht="15" x14ac:dyDescent="0.25">
      <c r="C10" s="7"/>
      <c r="D10" s="9" t="s">
        <v>63</v>
      </c>
      <c r="S10" s="8"/>
    </row>
    <row r="11" spans="3:19" x14ac:dyDescent="0.2">
      <c r="C11" s="7"/>
      <c r="E11" s="29" t="s">
        <v>64</v>
      </c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8"/>
    </row>
    <row r="12" spans="3:19" x14ac:dyDescent="0.2">
      <c r="C12" s="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8"/>
    </row>
    <row r="13" spans="3:19" x14ac:dyDescent="0.2">
      <c r="C13" s="7"/>
      <c r="E13" s="29" t="s">
        <v>65</v>
      </c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8"/>
    </row>
    <row r="14" spans="3:19" x14ac:dyDescent="0.2">
      <c r="C14" s="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8"/>
    </row>
    <row r="15" spans="3:19" x14ac:dyDescent="0.2">
      <c r="C15" s="7"/>
      <c r="E15" s="29" t="s">
        <v>66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8"/>
    </row>
    <row r="16" spans="3:19" x14ac:dyDescent="0.2">
      <c r="C16" s="7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8"/>
    </row>
    <row r="17" spans="3:19" x14ac:dyDescent="0.2">
      <c r="C17" s="7"/>
      <c r="S17" s="8"/>
    </row>
    <row r="18" spans="3:19" x14ac:dyDescent="0.2">
      <c r="C18" s="7"/>
      <c r="E18" s="29" t="s">
        <v>67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8"/>
    </row>
    <row r="19" spans="3:19" x14ac:dyDescent="0.2">
      <c r="C19" s="7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8"/>
    </row>
    <row r="20" spans="3:19" x14ac:dyDescent="0.2">
      <c r="C20" s="7"/>
      <c r="S20" s="8"/>
    </row>
    <row r="21" spans="3:19" x14ac:dyDescent="0.2">
      <c r="C21" s="7"/>
      <c r="E21" s="29" t="s">
        <v>68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8"/>
    </row>
    <row r="22" spans="3:19" x14ac:dyDescent="0.2">
      <c r="C22" s="7"/>
      <c r="E22" s="29" t="s">
        <v>69</v>
      </c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8"/>
    </row>
    <row r="23" spans="3:19" x14ac:dyDescent="0.2">
      <c r="C23" s="7"/>
      <c r="E23" s="29" t="s">
        <v>70</v>
      </c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8"/>
    </row>
    <row r="24" spans="3:19" x14ac:dyDescent="0.2">
      <c r="C24" s="7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8"/>
    </row>
    <row r="25" spans="3:19" x14ac:dyDescent="0.2">
      <c r="C25" s="7"/>
      <c r="S25" s="8"/>
    </row>
    <row r="26" spans="3:19" x14ac:dyDescent="0.2">
      <c r="C26" s="7"/>
      <c r="E26" s="29" t="s">
        <v>71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8"/>
    </row>
    <row r="27" spans="3:19" x14ac:dyDescent="0.2">
      <c r="C27" s="7"/>
      <c r="S27" s="8"/>
    </row>
    <row r="28" spans="3:19" ht="15" x14ac:dyDescent="0.25">
      <c r="C28" s="7"/>
      <c r="D28" s="10" t="s">
        <v>72</v>
      </c>
      <c r="S28" s="8"/>
    </row>
    <row r="29" spans="3:19" x14ac:dyDescent="0.2">
      <c r="C29" s="7"/>
      <c r="S29" s="8"/>
    </row>
    <row r="30" spans="3:19" ht="14.25" x14ac:dyDescent="0.2">
      <c r="C30" s="7"/>
      <c r="E30" s="11" t="s">
        <v>73</v>
      </c>
      <c r="S30" s="8"/>
    </row>
    <row r="31" spans="3:19" x14ac:dyDescent="0.2">
      <c r="C31" s="7"/>
      <c r="S31" s="8"/>
    </row>
    <row r="32" spans="3:19" x14ac:dyDescent="0.2">
      <c r="C32" s="7"/>
      <c r="F32" s="12"/>
      <c r="H32" t="s">
        <v>74</v>
      </c>
      <c r="S32" s="8"/>
    </row>
    <row r="33" spans="3:19" x14ac:dyDescent="0.2">
      <c r="C33" s="7"/>
      <c r="S33" s="8"/>
    </row>
    <row r="34" spans="3:19" x14ac:dyDescent="0.2">
      <c r="C34" s="7"/>
      <c r="F34" s="13"/>
      <c r="H34" t="s">
        <v>75</v>
      </c>
      <c r="S34" s="8"/>
    </row>
    <row r="35" spans="3:19" x14ac:dyDescent="0.2">
      <c r="C35" s="7"/>
      <c r="S35" s="8"/>
    </row>
    <row r="36" spans="3:19" x14ac:dyDescent="0.2">
      <c r="C36" s="7"/>
      <c r="F36" s="14"/>
      <c r="H36" t="s">
        <v>76</v>
      </c>
      <c r="S36" s="8"/>
    </row>
    <row r="37" spans="3:19" x14ac:dyDescent="0.2">
      <c r="C37" s="7"/>
      <c r="S37" s="8"/>
    </row>
    <row r="38" spans="3:19" ht="14.25" x14ac:dyDescent="0.2">
      <c r="C38" s="7"/>
      <c r="E38" s="11" t="s">
        <v>77</v>
      </c>
      <c r="S38" s="8"/>
    </row>
    <row r="39" spans="3:19" x14ac:dyDescent="0.2">
      <c r="C39" s="7"/>
      <c r="S39" s="8"/>
    </row>
    <row r="40" spans="3:19" x14ac:dyDescent="0.2">
      <c r="C40" s="7"/>
      <c r="F40" s="15" t="s">
        <v>78</v>
      </c>
      <c r="H40" t="s">
        <v>79</v>
      </c>
      <c r="S40" s="8"/>
    </row>
    <row r="41" spans="3:19" x14ac:dyDescent="0.2">
      <c r="C41" s="7"/>
      <c r="S41" s="8"/>
    </row>
    <row r="42" spans="3:19" x14ac:dyDescent="0.2">
      <c r="C42" s="7"/>
      <c r="F42" s="16"/>
      <c r="H42" t="s">
        <v>80</v>
      </c>
      <c r="S42" s="8"/>
    </row>
    <row r="43" spans="3:19" x14ac:dyDescent="0.2">
      <c r="C43" s="17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9"/>
    </row>
  </sheetData>
  <mergeCells count="11">
    <mergeCell ref="E26:R26"/>
    <mergeCell ref="E18:R19"/>
    <mergeCell ref="E13:R14"/>
    <mergeCell ref="E21:R21"/>
    <mergeCell ref="C4:S8"/>
    <mergeCell ref="C2:S2"/>
    <mergeCell ref="E15:R16"/>
    <mergeCell ref="C1:S1"/>
    <mergeCell ref="E23:R24"/>
    <mergeCell ref="E11:R12"/>
    <mergeCell ref="E22:R2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A1:CC3"/>
  <sheetViews>
    <sheetView workbookViewId="0"/>
  </sheetViews>
  <sheetFormatPr defaultRowHeight="12" x14ac:dyDescent="0.2"/>
  <sheetData>
    <row r="1" spans="79:81" x14ac:dyDescent="0.2">
      <c r="CA1" t="s">
        <v>81</v>
      </c>
      <c r="CB1">
        <v>0</v>
      </c>
    </row>
    <row r="2" spans="79:81" x14ac:dyDescent="0.2">
      <c r="CC2" t="s">
        <v>82</v>
      </c>
    </row>
    <row r="3" spans="79:81" x14ac:dyDescent="0.2">
      <c r="CC3" t="s">
        <v>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2"/>
  <sheetViews>
    <sheetView topLeftCell="A7" workbookViewId="0">
      <selection activeCell="B22" sqref="B22"/>
    </sheetView>
  </sheetViews>
  <sheetFormatPr defaultRowHeight="12" x14ac:dyDescent="0.2"/>
  <cols>
    <col min="1" max="1" width="9" customWidth="1"/>
    <col min="2" max="2" width="30" customWidth="1"/>
    <col min="3" max="3" width="11" customWidth="1"/>
    <col min="5" max="5" width="11" customWidth="1"/>
  </cols>
  <sheetData>
    <row r="1" spans="1:5" x14ac:dyDescent="0.2">
      <c r="A1" s="39" t="s">
        <v>84</v>
      </c>
      <c r="B1" s="28"/>
      <c r="C1" s="28"/>
      <c r="D1" s="28"/>
      <c r="E1" s="28"/>
    </row>
    <row r="2" spans="1:5" ht="12.75" x14ac:dyDescent="0.2">
      <c r="A2" s="20" t="s">
        <v>85</v>
      </c>
      <c r="B2" s="20" t="s">
        <v>86</v>
      </c>
      <c r="C2" s="20" t="s">
        <v>87</v>
      </c>
      <c r="D2" s="20" t="s">
        <v>88</v>
      </c>
      <c r="E2" s="20" t="s">
        <v>87</v>
      </c>
    </row>
    <row r="3" spans="1:5" x14ac:dyDescent="0.2">
      <c r="A3" s="21" t="str">
        <f>IF(Таблица!D9&gt;=Таблица!E9,"Верно","Неверно")</f>
        <v>Верно</v>
      </c>
      <c r="B3" s="22" t="s">
        <v>89</v>
      </c>
      <c r="C3" s="21">
        <f>Таблица!D9</f>
        <v>189</v>
      </c>
      <c r="D3" s="21" t="s">
        <v>90</v>
      </c>
      <c r="E3" s="21">
        <f>Таблица!E9</f>
        <v>108</v>
      </c>
    </row>
    <row r="4" spans="1:5" x14ac:dyDescent="0.2">
      <c r="A4" s="21" t="str">
        <f>IF(Таблица!D10&gt;=Таблица!E10,"Верно","Неверно")</f>
        <v>Верно</v>
      </c>
      <c r="B4" s="22" t="s">
        <v>91</v>
      </c>
      <c r="C4" s="21">
        <f>Таблица!D10</f>
        <v>21</v>
      </c>
      <c r="D4" s="21" t="s">
        <v>90</v>
      </c>
      <c r="E4" s="21">
        <f>Таблица!E10</f>
        <v>21</v>
      </c>
    </row>
    <row r="5" spans="1:5" x14ac:dyDescent="0.2">
      <c r="A5" s="21" t="str">
        <f>IF(Таблица!C4&gt;=Таблица!C5+Таблица!C6,"Верно","Неверно")</f>
        <v>Верно</v>
      </c>
      <c r="B5" s="22" t="s">
        <v>92</v>
      </c>
      <c r="C5" s="21">
        <f>Таблица!C4</f>
        <v>282</v>
      </c>
      <c r="D5" s="21" t="s">
        <v>90</v>
      </c>
      <c r="E5" s="21">
        <f>Таблица!C5+Таблица!C6</f>
        <v>56</v>
      </c>
    </row>
    <row r="6" spans="1:5" x14ac:dyDescent="0.2">
      <c r="A6" s="21" t="str">
        <f>IF(Таблица!D4&gt;=Таблица!D5+Таблица!D6,"Верно","Неверно")</f>
        <v>Верно</v>
      </c>
      <c r="B6" s="22" t="s">
        <v>93</v>
      </c>
      <c r="C6" s="21">
        <f>Таблица!D4</f>
        <v>189</v>
      </c>
      <c r="D6" s="21" t="s">
        <v>90</v>
      </c>
      <c r="E6" s="21">
        <f>Таблица!D5+Таблица!D6</f>
        <v>56</v>
      </c>
    </row>
    <row r="7" spans="1:5" x14ac:dyDescent="0.2">
      <c r="A7" s="21" t="str">
        <f>IF(Таблица!E4&gt;=Таблица!E5+Таблица!E6,"Верно","Неверно")</f>
        <v>Верно</v>
      </c>
      <c r="B7" s="22" t="s">
        <v>94</v>
      </c>
      <c r="C7" s="21">
        <f>Таблица!E4</f>
        <v>108</v>
      </c>
      <c r="D7" s="21" t="s">
        <v>90</v>
      </c>
      <c r="E7" s="21">
        <f>Таблица!E5+Таблица!E6</f>
        <v>33</v>
      </c>
    </row>
    <row r="8" spans="1:5" x14ac:dyDescent="0.2">
      <c r="A8" s="21" t="str">
        <f>IF(Таблица!C4&gt;=Таблица!C7,"Верно","Неверно")</f>
        <v>Верно</v>
      </c>
      <c r="B8" s="22" t="s">
        <v>95</v>
      </c>
      <c r="C8" s="21">
        <f>Таблица!C4</f>
        <v>282</v>
      </c>
      <c r="D8" s="21" t="s">
        <v>90</v>
      </c>
      <c r="E8" s="21">
        <f>Таблица!C7</f>
        <v>282</v>
      </c>
    </row>
    <row r="9" spans="1:5" x14ac:dyDescent="0.2">
      <c r="A9" s="21" t="str">
        <f>IF(Таблица!D4&gt;=Таблица!D7,"Верно","Неверно")</f>
        <v>Верно</v>
      </c>
      <c r="B9" s="22" t="s">
        <v>96</v>
      </c>
      <c r="C9" s="21">
        <f>Таблица!D4</f>
        <v>189</v>
      </c>
      <c r="D9" s="21" t="s">
        <v>90</v>
      </c>
      <c r="E9" s="21">
        <f>Таблица!D7</f>
        <v>189</v>
      </c>
    </row>
    <row r="10" spans="1:5" x14ac:dyDescent="0.2">
      <c r="A10" s="21" t="str">
        <f>IF(Таблица!E4&gt;=Таблица!E7,"Верно","Неверно")</f>
        <v>Верно</v>
      </c>
      <c r="B10" s="22" t="s">
        <v>97</v>
      </c>
      <c r="C10" s="21">
        <f>Таблица!E4</f>
        <v>108</v>
      </c>
      <c r="D10" s="21" t="s">
        <v>90</v>
      </c>
      <c r="E10" s="21">
        <f>Таблица!E7</f>
        <v>108</v>
      </c>
    </row>
    <row r="11" spans="1:5" x14ac:dyDescent="0.2">
      <c r="A11" s="21" t="str">
        <f>IF(Таблица!C4&gt;=Таблица!C8,"Верно","Неверно")</f>
        <v>Верно</v>
      </c>
      <c r="B11" s="22" t="s">
        <v>98</v>
      </c>
      <c r="C11" s="21">
        <f>Таблица!C4</f>
        <v>282</v>
      </c>
      <c r="D11" s="21" t="s">
        <v>90</v>
      </c>
      <c r="E11" s="21">
        <f>Таблица!C8</f>
        <v>282</v>
      </c>
    </row>
    <row r="12" spans="1:5" x14ac:dyDescent="0.2">
      <c r="A12" s="21" t="str">
        <f>IF(Таблица!D4&gt;=Таблица!D8,"Верно","Неверно")</f>
        <v>Верно</v>
      </c>
      <c r="B12" s="22" t="s">
        <v>99</v>
      </c>
      <c r="C12" s="21">
        <f>Таблица!D4</f>
        <v>189</v>
      </c>
      <c r="D12" s="21" t="s">
        <v>90</v>
      </c>
      <c r="E12" s="21">
        <f>Таблица!D8</f>
        <v>189</v>
      </c>
    </row>
    <row r="13" spans="1:5" x14ac:dyDescent="0.2">
      <c r="A13" s="21" t="str">
        <f>IF(Таблица!E4&gt;=Таблица!E8,"Верно","Неверно")</f>
        <v>Верно</v>
      </c>
      <c r="B13" s="22" t="s">
        <v>100</v>
      </c>
      <c r="C13" s="21">
        <f>Таблица!E4</f>
        <v>108</v>
      </c>
      <c r="D13" s="21" t="s">
        <v>90</v>
      </c>
      <c r="E13" s="21">
        <f>Таблица!E8</f>
        <v>108</v>
      </c>
    </row>
    <row r="14" spans="1:5" x14ac:dyDescent="0.2">
      <c r="A14" s="21" t="str">
        <f>IF(Таблица!C4&gt;=Таблица!C9,"Верно","Неверно")</f>
        <v>Верно</v>
      </c>
      <c r="B14" s="22" t="s">
        <v>101</v>
      </c>
      <c r="C14" s="21">
        <f>Таблица!C4</f>
        <v>282</v>
      </c>
      <c r="D14" s="21" t="s">
        <v>90</v>
      </c>
      <c r="E14" s="21">
        <f>Таблица!C9</f>
        <v>282</v>
      </c>
    </row>
    <row r="15" spans="1:5" x14ac:dyDescent="0.2">
      <c r="A15" s="21" t="str">
        <f>IF(Таблица!D4&gt;=Таблица!D9,"Верно","Неверно")</f>
        <v>Верно</v>
      </c>
      <c r="B15" s="22" t="s">
        <v>102</v>
      </c>
      <c r="C15" s="21">
        <f>Таблица!D4</f>
        <v>189</v>
      </c>
      <c r="D15" s="21" t="s">
        <v>90</v>
      </c>
      <c r="E15" s="21">
        <f>Таблица!D9</f>
        <v>189</v>
      </c>
    </row>
    <row r="16" spans="1:5" x14ac:dyDescent="0.2">
      <c r="A16" s="21" t="str">
        <f>IF(Таблица!E4&gt;=Таблица!E9,"Верно","Неверно")</f>
        <v>Верно</v>
      </c>
      <c r="B16" s="22" t="s">
        <v>103</v>
      </c>
      <c r="C16" s="21">
        <f>Таблица!E4</f>
        <v>108</v>
      </c>
      <c r="D16" s="21" t="s">
        <v>90</v>
      </c>
      <c r="E16" s="21">
        <f>Таблица!E9</f>
        <v>108</v>
      </c>
    </row>
    <row r="17" spans="1:5" x14ac:dyDescent="0.2">
      <c r="A17" s="21" t="str">
        <f>IF(Таблица!C4&gt;=Таблица!C10,"Верно","Неверно")</f>
        <v>Верно</v>
      </c>
      <c r="B17" s="22" t="s">
        <v>104</v>
      </c>
      <c r="C17" s="21">
        <f>Таблица!C4</f>
        <v>282</v>
      </c>
      <c r="D17" s="21" t="s">
        <v>90</v>
      </c>
      <c r="E17" s="21">
        <f>Таблица!C10</f>
        <v>21</v>
      </c>
    </row>
    <row r="18" spans="1:5" x14ac:dyDescent="0.2">
      <c r="A18" s="21" t="str">
        <f>IF(Таблица!D4&gt;=Таблица!D10,"Верно","Неверно")</f>
        <v>Верно</v>
      </c>
      <c r="B18" s="22" t="s">
        <v>105</v>
      </c>
      <c r="C18" s="21">
        <f>Таблица!D4</f>
        <v>189</v>
      </c>
      <c r="D18" s="21" t="s">
        <v>90</v>
      </c>
      <c r="E18" s="21">
        <f>Таблица!D10</f>
        <v>21</v>
      </c>
    </row>
    <row r="19" spans="1:5" x14ac:dyDescent="0.2">
      <c r="A19" s="21" t="str">
        <f>IF(Таблица!E4&gt;=Таблица!E10,"Верно","Неверно")</f>
        <v>Верно</v>
      </c>
      <c r="B19" s="22" t="s">
        <v>106</v>
      </c>
      <c r="C19" s="21">
        <f>Таблица!E4</f>
        <v>108</v>
      </c>
      <c r="D19" s="21" t="s">
        <v>90</v>
      </c>
      <c r="E19" s="21">
        <f>Таблица!E10</f>
        <v>21</v>
      </c>
    </row>
    <row r="20" spans="1:5" x14ac:dyDescent="0.2">
      <c r="A20" s="21" t="str">
        <f>IF(Таблица!C11&gt;=Таблица!C12,"Верно","Неверно")</f>
        <v>Верно</v>
      </c>
      <c r="B20" s="22" t="s">
        <v>107</v>
      </c>
      <c r="C20" s="21">
        <f>Таблица!C11</f>
        <v>3</v>
      </c>
      <c r="D20" s="21" t="s">
        <v>90</v>
      </c>
      <c r="E20" s="21">
        <f>Таблица!C12</f>
        <v>3</v>
      </c>
    </row>
    <row r="21" spans="1:5" x14ac:dyDescent="0.2">
      <c r="A21" s="21" t="str">
        <f>IF((Таблица!C5-Таблица!D5)+(Таблица!C6-Таблица!D6)&lt;=Таблица!C4-Таблица!D4,"Верно","Неверно")</f>
        <v>Верно</v>
      </c>
      <c r="B21" s="22" t="s">
        <v>108</v>
      </c>
      <c r="C21" s="21">
        <f>(Таблица!C5-Таблица!D5)+(Таблица!C6-Таблица!D6)</f>
        <v>0</v>
      </c>
      <c r="D21" s="21" t="s">
        <v>109</v>
      </c>
      <c r="E21" s="21">
        <f>Таблица!C4-Таблица!D4</f>
        <v>93</v>
      </c>
    </row>
    <row r="22" spans="1:5" x14ac:dyDescent="0.2">
      <c r="A22" s="21" t="str">
        <f>IF(Таблица!C7-Таблица!D7&lt;=Таблица!C4-Таблица!D4,"Верно","Неверно")</f>
        <v>Верно</v>
      </c>
      <c r="B22" s="22" t="s">
        <v>110</v>
      </c>
      <c r="C22" s="21">
        <f>Таблица!C7-Таблица!D7</f>
        <v>93</v>
      </c>
      <c r="D22" s="21" t="s">
        <v>109</v>
      </c>
      <c r="E22" s="21">
        <f>Таблица!C4-Таблица!D4</f>
        <v>93</v>
      </c>
    </row>
    <row r="23" spans="1:5" x14ac:dyDescent="0.2">
      <c r="A23" s="21" t="str">
        <f>IF(Таблица!C8-Таблица!D8&lt;=Таблица!C4-Таблица!D4,"Верно","Неверно")</f>
        <v>Верно</v>
      </c>
      <c r="B23" s="22" t="s">
        <v>111</v>
      </c>
      <c r="C23" s="21">
        <f>Таблица!C8-Таблица!D8</f>
        <v>93</v>
      </c>
      <c r="D23" s="21" t="s">
        <v>109</v>
      </c>
      <c r="E23" s="21">
        <f>Таблица!C4-Таблица!D4</f>
        <v>93</v>
      </c>
    </row>
    <row r="24" spans="1:5" x14ac:dyDescent="0.2">
      <c r="A24" s="21" t="str">
        <f>IF(Таблица!C9-Таблица!D9&lt;=Таблица!C4-Таблица!D4,"Верно","Неверно")</f>
        <v>Верно</v>
      </c>
      <c r="B24" s="22" t="s">
        <v>112</v>
      </c>
      <c r="C24" s="21">
        <f>Таблица!C9-Таблица!D9</f>
        <v>93</v>
      </c>
      <c r="D24" s="21" t="s">
        <v>109</v>
      </c>
      <c r="E24" s="21">
        <f>Таблица!C4-Таблица!D4</f>
        <v>93</v>
      </c>
    </row>
    <row r="25" spans="1:5" x14ac:dyDescent="0.2">
      <c r="A25" s="21" t="str">
        <f>IF(Таблица!C10-Таблица!D10&lt;=Таблица!C4-Таблица!D4,"Верно","Неверно")</f>
        <v>Верно</v>
      </c>
      <c r="B25" s="22" t="s">
        <v>113</v>
      </c>
      <c r="C25" s="21">
        <f>Таблица!C10-Таблица!D10</f>
        <v>0</v>
      </c>
      <c r="D25" s="21" t="s">
        <v>109</v>
      </c>
      <c r="E25" s="21">
        <f>Таблица!C4-Таблица!D4</f>
        <v>93</v>
      </c>
    </row>
    <row r="26" spans="1:5" x14ac:dyDescent="0.2">
      <c r="A26" s="21" t="str">
        <f>IF((Таблица!D5-Таблица!E5)+(Таблица!D6-Таблица!E6)&lt;=Таблица!D4-Таблица!E4,"Верно","Неверно")</f>
        <v>Верно</v>
      </c>
      <c r="B26" s="22" t="s">
        <v>114</v>
      </c>
      <c r="C26" s="21">
        <f>(Таблица!D5-Таблица!E5)+(Таблица!D6-Таблица!E6)</f>
        <v>23</v>
      </c>
      <c r="D26" s="21" t="s">
        <v>109</v>
      </c>
      <c r="E26" s="21">
        <f>Таблица!D4-Таблица!E4</f>
        <v>81</v>
      </c>
    </row>
    <row r="27" spans="1:5" x14ac:dyDescent="0.2">
      <c r="A27" s="21" t="str">
        <f>IF(Таблица!D7-Таблица!E7&lt;=Таблица!D4-Таблица!E4,"Верно","Неверно")</f>
        <v>Верно</v>
      </c>
      <c r="B27" s="22" t="s">
        <v>115</v>
      </c>
      <c r="C27" s="21">
        <f>Таблица!D7-Таблица!E7</f>
        <v>81</v>
      </c>
      <c r="D27" s="21" t="s">
        <v>109</v>
      </c>
      <c r="E27" s="21">
        <f>Таблица!D4-Таблица!E4</f>
        <v>81</v>
      </c>
    </row>
    <row r="28" spans="1:5" x14ac:dyDescent="0.2">
      <c r="A28" s="21" t="str">
        <f>IF(Таблица!D8&gt;=Таблица!E8,"Верно","Неверно")</f>
        <v>Верно</v>
      </c>
      <c r="B28" s="22" t="s">
        <v>116</v>
      </c>
      <c r="C28" s="21">
        <f>Таблица!D8</f>
        <v>189</v>
      </c>
      <c r="D28" s="21" t="s">
        <v>90</v>
      </c>
      <c r="E28" s="21">
        <f>Таблица!E8</f>
        <v>108</v>
      </c>
    </row>
    <row r="29" spans="1:5" x14ac:dyDescent="0.2">
      <c r="A29" s="21" t="str">
        <f>IF(Таблица!C4&gt;=Таблица!D4,"Верно","Неверно")</f>
        <v>Верно</v>
      </c>
      <c r="B29" s="22" t="s">
        <v>117</v>
      </c>
      <c r="C29" s="21">
        <f>Таблица!C4</f>
        <v>282</v>
      </c>
      <c r="D29" s="21" t="s">
        <v>90</v>
      </c>
      <c r="E29" s="21">
        <f>Таблица!D4</f>
        <v>189</v>
      </c>
    </row>
    <row r="30" spans="1:5" x14ac:dyDescent="0.2">
      <c r="A30" s="21" t="str">
        <f>IF(Таблица!C5&gt;=Таблица!D5,"Верно","Неверно")</f>
        <v>Верно</v>
      </c>
      <c r="B30" s="22" t="s">
        <v>118</v>
      </c>
      <c r="C30" s="21">
        <f>Таблица!C5</f>
        <v>30</v>
      </c>
      <c r="D30" s="21" t="s">
        <v>90</v>
      </c>
      <c r="E30" s="21">
        <f>Таблица!D5</f>
        <v>30</v>
      </c>
    </row>
    <row r="31" spans="1:5" x14ac:dyDescent="0.2">
      <c r="A31" s="21" t="str">
        <f>IF(Таблица!C6&gt;=Таблица!D6,"Верно","Неверно")</f>
        <v>Верно</v>
      </c>
      <c r="B31" s="22" t="s">
        <v>119</v>
      </c>
      <c r="C31" s="21">
        <f>Таблица!C6</f>
        <v>26</v>
      </c>
      <c r="D31" s="21" t="s">
        <v>90</v>
      </c>
      <c r="E31" s="21">
        <f>Таблица!D6</f>
        <v>26</v>
      </c>
    </row>
    <row r="32" spans="1:5" x14ac:dyDescent="0.2">
      <c r="A32" s="21" t="str">
        <f>IF(Таблица!C7&gt;=Таблица!D7,"Верно","Неверно")</f>
        <v>Верно</v>
      </c>
      <c r="B32" s="22" t="s">
        <v>120</v>
      </c>
      <c r="C32" s="21">
        <f>Таблица!C7</f>
        <v>282</v>
      </c>
      <c r="D32" s="21" t="s">
        <v>90</v>
      </c>
      <c r="E32" s="21">
        <f>Таблица!D7</f>
        <v>189</v>
      </c>
    </row>
    <row r="33" spans="1:5" x14ac:dyDescent="0.2">
      <c r="A33" s="21" t="str">
        <f>IF(Таблица!C8&gt;=Таблица!D8,"Верно","Неверно")</f>
        <v>Верно</v>
      </c>
      <c r="B33" s="22" t="s">
        <v>121</v>
      </c>
      <c r="C33" s="21">
        <f>Таблица!C8</f>
        <v>282</v>
      </c>
      <c r="D33" s="21" t="s">
        <v>90</v>
      </c>
      <c r="E33" s="21">
        <f>Таблица!D8</f>
        <v>189</v>
      </c>
    </row>
    <row r="34" spans="1:5" x14ac:dyDescent="0.2">
      <c r="A34" s="21" t="str">
        <f>IF(Таблица!C9&gt;=Таблица!D9,"Верно","Неверно")</f>
        <v>Верно</v>
      </c>
      <c r="B34" s="22" t="s">
        <v>122</v>
      </c>
      <c r="C34" s="21">
        <f>Таблица!C9</f>
        <v>282</v>
      </c>
      <c r="D34" s="21" t="s">
        <v>90</v>
      </c>
      <c r="E34" s="21">
        <f>Таблица!D9</f>
        <v>189</v>
      </c>
    </row>
    <row r="35" spans="1:5" x14ac:dyDescent="0.2">
      <c r="A35" s="21" t="str">
        <f>IF(Таблица!C10&gt;=Таблица!D10,"Верно","Неверно")</f>
        <v>Верно</v>
      </c>
      <c r="B35" s="22" t="s">
        <v>123</v>
      </c>
      <c r="C35" s="21">
        <f>Таблица!C10</f>
        <v>21</v>
      </c>
      <c r="D35" s="21" t="s">
        <v>90</v>
      </c>
      <c r="E35" s="21">
        <f>Таблица!D10</f>
        <v>21</v>
      </c>
    </row>
    <row r="36" spans="1:5" x14ac:dyDescent="0.2">
      <c r="A36" s="21" t="str">
        <f>IF(Таблица!D4&gt;=Таблица!E4,"Верно","Неверно")</f>
        <v>Верно</v>
      </c>
      <c r="B36" s="22" t="s">
        <v>124</v>
      </c>
      <c r="C36" s="21">
        <f>Таблица!D4</f>
        <v>189</v>
      </c>
      <c r="D36" s="21" t="s">
        <v>90</v>
      </c>
      <c r="E36" s="21">
        <f>Таблица!E4</f>
        <v>108</v>
      </c>
    </row>
    <row r="37" spans="1:5" x14ac:dyDescent="0.2">
      <c r="A37" s="21" t="str">
        <f>IF(Таблица!D5&gt;=Таблица!E5,"Верно","Неверно")</f>
        <v>Верно</v>
      </c>
      <c r="B37" s="22" t="s">
        <v>125</v>
      </c>
      <c r="C37" s="21">
        <f>Таблица!D5</f>
        <v>30</v>
      </c>
      <c r="D37" s="21" t="s">
        <v>90</v>
      </c>
      <c r="E37" s="21">
        <f>Таблица!E5</f>
        <v>18</v>
      </c>
    </row>
    <row r="38" spans="1:5" x14ac:dyDescent="0.2">
      <c r="A38" s="21" t="str">
        <f>IF(Таблица!D6&gt;=Таблица!E6,"Верно","Неверно")</f>
        <v>Верно</v>
      </c>
      <c r="B38" s="22" t="s">
        <v>126</v>
      </c>
      <c r="C38" s="21">
        <f>Таблица!D6</f>
        <v>26</v>
      </c>
      <c r="D38" s="21" t="s">
        <v>90</v>
      </c>
      <c r="E38" s="21">
        <f>Таблица!E6</f>
        <v>15</v>
      </c>
    </row>
    <row r="39" spans="1:5" x14ac:dyDescent="0.2">
      <c r="A39" s="21" t="str">
        <f>IF(Таблица!D7&gt;=Таблица!E7,"Верно","Неверно")</f>
        <v>Верно</v>
      </c>
      <c r="B39" s="22" t="s">
        <v>127</v>
      </c>
      <c r="C39" s="21">
        <f>Таблица!D7</f>
        <v>189</v>
      </c>
      <c r="D39" s="21" t="s">
        <v>90</v>
      </c>
      <c r="E39" s="21">
        <f>Таблица!E7</f>
        <v>108</v>
      </c>
    </row>
    <row r="40" spans="1:5" x14ac:dyDescent="0.2">
      <c r="A40" s="21" t="str">
        <f>IF(Таблица!D8-Таблица!E8&lt;=Таблица!D4-Таблица!E4,"Верно","Неверно")</f>
        <v>Верно</v>
      </c>
      <c r="B40" s="22" t="s">
        <v>128</v>
      </c>
      <c r="C40" s="21">
        <f>Таблица!D8-Таблица!E8</f>
        <v>81</v>
      </c>
      <c r="D40" s="21" t="s">
        <v>109</v>
      </c>
      <c r="E40" s="21">
        <f>Таблица!D4-Таблица!E4</f>
        <v>81</v>
      </c>
    </row>
    <row r="41" spans="1:5" x14ac:dyDescent="0.2">
      <c r="A41" s="21" t="str">
        <f>IF(Таблица!D9-Таблица!E9&lt;=Таблица!D4-Таблица!E4,"Верно","Неверно")</f>
        <v>Верно</v>
      </c>
      <c r="B41" s="22" t="s">
        <v>129</v>
      </c>
      <c r="C41" s="21">
        <f>Таблица!D9-Таблица!E9</f>
        <v>81</v>
      </c>
      <c r="D41" s="21" t="s">
        <v>109</v>
      </c>
      <c r="E41" s="21">
        <f>Таблица!D4-Таблица!E4</f>
        <v>81</v>
      </c>
    </row>
    <row r="42" spans="1:5" x14ac:dyDescent="0.2">
      <c r="A42" s="21" t="str">
        <f>IF(Таблица!D10-Таблица!E10&lt;=Таблица!D4-Таблица!E4,"Верно","Неверно")</f>
        <v>Верно</v>
      </c>
      <c r="B42" s="22" t="s">
        <v>130</v>
      </c>
      <c r="C42" s="21">
        <f>Таблица!D10-Таблица!E10</f>
        <v>0</v>
      </c>
      <c r="D42" s="21" t="s">
        <v>109</v>
      </c>
      <c r="E42" s="21">
        <f>Таблица!D4-Таблица!E4</f>
        <v>81</v>
      </c>
    </row>
  </sheetData>
  <mergeCells count="1">
    <mergeCell ref="A1:E1"/>
  </mergeCells>
  <conditionalFormatting sqref="A3">
    <cfRule type="expression" dxfId="163" priority="1" stopIfTrue="1">
      <formula>A3="Неверно"</formula>
    </cfRule>
    <cfRule type="expression" dxfId="162" priority="2" stopIfTrue="1">
      <formula>A3="Верно"</formula>
    </cfRule>
  </conditionalFormatting>
  <conditionalFormatting sqref="D3">
    <cfRule type="expression" dxfId="161" priority="3" stopIfTrue="1">
      <formula>A3="Неверно"</formula>
    </cfRule>
    <cfRule type="expression" dxfId="160" priority="4" stopIfTrue="1">
      <formula>A3="Верно"</formula>
    </cfRule>
  </conditionalFormatting>
  <conditionalFormatting sqref="A4">
    <cfRule type="expression" dxfId="159" priority="5" stopIfTrue="1">
      <formula>A4="Неверно"</formula>
    </cfRule>
    <cfRule type="expression" dxfId="158" priority="6" stopIfTrue="1">
      <formula>A4="Верно"</formula>
    </cfRule>
  </conditionalFormatting>
  <conditionalFormatting sqref="D4">
    <cfRule type="expression" dxfId="157" priority="7" stopIfTrue="1">
      <formula>A4="Неверно"</formula>
    </cfRule>
    <cfRule type="expression" dxfId="156" priority="8" stopIfTrue="1">
      <formula>A4="Верно"</formula>
    </cfRule>
  </conditionalFormatting>
  <conditionalFormatting sqref="A5">
    <cfRule type="expression" dxfId="155" priority="9" stopIfTrue="1">
      <formula>A5="Неверно"</formula>
    </cfRule>
    <cfRule type="expression" dxfId="154" priority="10" stopIfTrue="1">
      <formula>A5="Верно"</formula>
    </cfRule>
  </conditionalFormatting>
  <conditionalFormatting sqref="D5">
    <cfRule type="expression" dxfId="153" priority="11" stopIfTrue="1">
      <formula>A5="Неверно"</formula>
    </cfRule>
    <cfRule type="expression" dxfId="152" priority="12" stopIfTrue="1">
      <formula>A5="Верно"</formula>
    </cfRule>
  </conditionalFormatting>
  <conditionalFormatting sqref="A6">
    <cfRule type="expression" dxfId="151" priority="13" stopIfTrue="1">
      <formula>A6="Неверно"</formula>
    </cfRule>
    <cfRule type="expression" dxfId="150" priority="14" stopIfTrue="1">
      <formula>A6="Верно"</formula>
    </cfRule>
  </conditionalFormatting>
  <conditionalFormatting sqref="D6">
    <cfRule type="expression" dxfId="149" priority="15" stopIfTrue="1">
      <formula>A6="Неверно"</formula>
    </cfRule>
    <cfRule type="expression" dxfId="148" priority="16" stopIfTrue="1">
      <formula>A6="Верно"</formula>
    </cfRule>
  </conditionalFormatting>
  <conditionalFormatting sqref="A7">
    <cfRule type="expression" dxfId="147" priority="17" stopIfTrue="1">
      <formula>A7="Неверно"</formula>
    </cfRule>
    <cfRule type="expression" dxfId="146" priority="18" stopIfTrue="1">
      <formula>A7="Верно"</formula>
    </cfRule>
  </conditionalFormatting>
  <conditionalFormatting sqref="D7">
    <cfRule type="expression" dxfId="145" priority="19" stopIfTrue="1">
      <formula>A7="Неверно"</formula>
    </cfRule>
    <cfRule type="expression" dxfId="144" priority="20" stopIfTrue="1">
      <formula>A7="Верно"</formula>
    </cfRule>
  </conditionalFormatting>
  <conditionalFormatting sqref="A8">
    <cfRule type="expression" dxfId="143" priority="21" stopIfTrue="1">
      <formula>A8="Неверно"</formula>
    </cfRule>
    <cfRule type="expression" dxfId="142" priority="22" stopIfTrue="1">
      <formula>A8="Верно"</formula>
    </cfRule>
  </conditionalFormatting>
  <conditionalFormatting sqref="D8">
    <cfRule type="expression" dxfId="141" priority="23" stopIfTrue="1">
      <formula>A8="Неверно"</formula>
    </cfRule>
    <cfRule type="expression" dxfId="140" priority="24" stopIfTrue="1">
      <formula>A8="Верно"</formula>
    </cfRule>
  </conditionalFormatting>
  <conditionalFormatting sqref="A9">
    <cfRule type="expression" dxfId="139" priority="25" stopIfTrue="1">
      <formula>A9="Неверно"</formula>
    </cfRule>
    <cfRule type="expression" dxfId="138" priority="26" stopIfTrue="1">
      <formula>A9="Верно"</formula>
    </cfRule>
  </conditionalFormatting>
  <conditionalFormatting sqref="D9">
    <cfRule type="expression" dxfId="137" priority="27" stopIfTrue="1">
      <formula>A9="Неверно"</formula>
    </cfRule>
    <cfRule type="expression" dxfId="136" priority="28" stopIfTrue="1">
      <formula>A9="Верно"</formula>
    </cfRule>
  </conditionalFormatting>
  <conditionalFormatting sqref="A10">
    <cfRule type="expression" dxfId="135" priority="29" stopIfTrue="1">
      <formula>A10="Неверно"</formula>
    </cfRule>
    <cfRule type="expression" dxfId="134" priority="30" stopIfTrue="1">
      <formula>A10="Верно"</formula>
    </cfRule>
  </conditionalFormatting>
  <conditionalFormatting sqref="D10">
    <cfRule type="expression" dxfId="133" priority="31" stopIfTrue="1">
      <formula>A10="Неверно"</formula>
    </cfRule>
    <cfRule type="expression" dxfId="132" priority="32" stopIfTrue="1">
      <formula>A10="Верно"</formula>
    </cfRule>
  </conditionalFormatting>
  <conditionalFormatting sqref="A11">
    <cfRule type="expression" dxfId="131" priority="33" stopIfTrue="1">
      <formula>A11="Неверно"</formula>
    </cfRule>
    <cfRule type="expression" dxfId="130" priority="34" stopIfTrue="1">
      <formula>A11="Верно"</formula>
    </cfRule>
  </conditionalFormatting>
  <conditionalFormatting sqref="D11">
    <cfRule type="expression" dxfId="129" priority="35" stopIfTrue="1">
      <formula>A11="Неверно"</formula>
    </cfRule>
    <cfRule type="expression" dxfId="128" priority="36" stopIfTrue="1">
      <formula>A11="Верно"</formula>
    </cfRule>
  </conditionalFormatting>
  <conditionalFormatting sqref="A12">
    <cfRule type="expression" dxfId="127" priority="37" stopIfTrue="1">
      <formula>A12="Неверно"</formula>
    </cfRule>
    <cfRule type="expression" dxfId="126" priority="38" stopIfTrue="1">
      <formula>A12="Верно"</formula>
    </cfRule>
  </conditionalFormatting>
  <conditionalFormatting sqref="D12">
    <cfRule type="expression" dxfId="125" priority="39" stopIfTrue="1">
      <formula>A12="Неверно"</formula>
    </cfRule>
    <cfRule type="expression" dxfId="124" priority="40" stopIfTrue="1">
      <formula>A12="Верно"</formula>
    </cfRule>
  </conditionalFormatting>
  <conditionalFormatting sqref="A13">
    <cfRule type="expression" dxfId="123" priority="41" stopIfTrue="1">
      <formula>A13="Неверно"</formula>
    </cfRule>
    <cfRule type="expression" dxfId="122" priority="42" stopIfTrue="1">
      <formula>A13="Верно"</formula>
    </cfRule>
  </conditionalFormatting>
  <conditionalFormatting sqref="D13">
    <cfRule type="expression" dxfId="121" priority="43" stopIfTrue="1">
      <formula>A13="Неверно"</formula>
    </cfRule>
    <cfRule type="expression" dxfId="120" priority="44" stopIfTrue="1">
      <formula>A13="Верно"</formula>
    </cfRule>
  </conditionalFormatting>
  <conditionalFormatting sqref="A14">
    <cfRule type="expression" dxfId="119" priority="45" stopIfTrue="1">
      <formula>A14="Неверно"</formula>
    </cfRule>
    <cfRule type="expression" dxfId="118" priority="46" stopIfTrue="1">
      <formula>A14="Верно"</formula>
    </cfRule>
  </conditionalFormatting>
  <conditionalFormatting sqref="D14">
    <cfRule type="expression" dxfId="117" priority="47" stopIfTrue="1">
      <formula>A14="Неверно"</formula>
    </cfRule>
    <cfRule type="expression" dxfId="116" priority="48" stopIfTrue="1">
      <formula>A14="Верно"</formula>
    </cfRule>
  </conditionalFormatting>
  <conditionalFormatting sqref="A15">
    <cfRule type="expression" dxfId="115" priority="49" stopIfTrue="1">
      <formula>A15="Неверно"</formula>
    </cfRule>
    <cfRule type="expression" dxfId="114" priority="50" stopIfTrue="1">
      <formula>A15="Верно"</formula>
    </cfRule>
  </conditionalFormatting>
  <conditionalFormatting sqref="D15">
    <cfRule type="expression" dxfId="113" priority="51" stopIfTrue="1">
      <formula>A15="Неверно"</formula>
    </cfRule>
    <cfRule type="expression" dxfId="112" priority="52" stopIfTrue="1">
      <formula>A15="Верно"</formula>
    </cfRule>
  </conditionalFormatting>
  <conditionalFormatting sqref="A16">
    <cfRule type="expression" dxfId="111" priority="53" stopIfTrue="1">
      <formula>A16="Неверно"</formula>
    </cfRule>
    <cfRule type="expression" dxfId="110" priority="54" stopIfTrue="1">
      <formula>A16="Верно"</formula>
    </cfRule>
  </conditionalFormatting>
  <conditionalFormatting sqref="D16">
    <cfRule type="expression" dxfId="109" priority="55" stopIfTrue="1">
      <formula>A16="Неверно"</formula>
    </cfRule>
    <cfRule type="expression" dxfId="108" priority="56" stopIfTrue="1">
      <formula>A16="Верно"</formula>
    </cfRule>
  </conditionalFormatting>
  <conditionalFormatting sqref="A17">
    <cfRule type="expression" dxfId="107" priority="57" stopIfTrue="1">
      <formula>A17="Неверно"</formula>
    </cfRule>
    <cfRule type="expression" dxfId="106" priority="58" stopIfTrue="1">
      <formula>A17="Верно"</formula>
    </cfRule>
  </conditionalFormatting>
  <conditionalFormatting sqref="D17">
    <cfRule type="expression" dxfId="105" priority="59" stopIfTrue="1">
      <formula>A17="Неверно"</formula>
    </cfRule>
    <cfRule type="expression" dxfId="104" priority="60" stopIfTrue="1">
      <formula>A17="Верно"</formula>
    </cfRule>
  </conditionalFormatting>
  <conditionalFormatting sqref="A18">
    <cfRule type="expression" dxfId="103" priority="61" stopIfTrue="1">
      <formula>A18="Неверно"</formula>
    </cfRule>
    <cfRule type="expression" dxfId="102" priority="62" stopIfTrue="1">
      <formula>A18="Верно"</formula>
    </cfRule>
  </conditionalFormatting>
  <conditionalFormatting sqref="D18">
    <cfRule type="expression" dxfId="101" priority="63" stopIfTrue="1">
      <formula>A18="Неверно"</formula>
    </cfRule>
    <cfRule type="expression" dxfId="100" priority="64" stopIfTrue="1">
      <formula>A18="Верно"</formula>
    </cfRule>
  </conditionalFormatting>
  <conditionalFormatting sqref="A19">
    <cfRule type="expression" dxfId="99" priority="65" stopIfTrue="1">
      <formula>A19="Неверно"</formula>
    </cfRule>
    <cfRule type="expression" dxfId="98" priority="66" stopIfTrue="1">
      <formula>A19="Верно"</formula>
    </cfRule>
  </conditionalFormatting>
  <conditionalFormatting sqref="D19">
    <cfRule type="expression" dxfId="97" priority="67" stopIfTrue="1">
      <formula>A19="Неверно"</formula>
    </cfRule>
    <cfRule type="expression" dxfId="96" priority="68" stopIfTrue="1">
      <formula>A19="Верно"</formula>
    </cfRule>
  </conditionalFormatting>
  <conditionalFormatting sqref="A20">
    <cfRule type="expression" dxfId="95" priority="69" stopIfTrue="1">
      <formula>A20="Неверно"</formula>
    </cfRule>
    <cfRule type="expression" dxfId="94" priority="70" stopIfTrue="1">
      <formula>A20="Верно"</formula>
    </cfRule>
  </conditionalFormatting>
  <conditionalFormatting sqref="D20">
    <cfRule type="expression" dxfId="93" priority="71" stopIfTrue="1">
      <formula>A20="Неверно"</formula>
    </cfRule>
    <cfRule type="expression" dxfId="92" priority="72" stopIfTrue="1">
      <formula>A20="Верно"</formula>
    </cfRule>
  </conditionalFormatting>
  <conditionalFormatting sqref="A21">
    <cfRule type="expression" dxfId="91" priority="73" stopIfTrue="1">
      <formula>A21="Неверно"</formula>
    </cfRule>
    <cfRule type="expression" dxfId="90" priority="74" stopIfTrue="1">
      <formula>A21="Верно"</formula>
    </cfRule>
  </conditionalFormatting>
  <conditionalFormatting sqref="D21">
    <cfRule type="expression" dxfId="89" priority="75" stopIfTrue="1">
      <formula>A21="Неверно"</formula>
    </cfRule>
    <cfRule type="expression" dxfId="88" priority="76" stopIfTrue="1">
      <formula>A21="Верно"</formula>
    </cfRule>
  </conditionalFormatting>
  <conditionalFormatting sqref="A22">
    <cfRule type="expression" dxfId="87" priority="77" stopIfTrue="1">
      <formula>A22="Неверно"</formula>
    </cfRule>
    <cfRule type="expression" dxfId="86" priority="78" stopIfTrue="1">
      <formula>A22="Верно"</formula>
    </cfRule>
  </conditionalFormatting>
  <conditionalFormatting sqref="D22">
    <cfRule type="expression" dxfId="85" priority="79" stopIfTrue="1">
      <formula>A22="Неверно"</formula>
    </cfRule>
    <cfRule type="expression" dxfId="84" priority="80" stopIfTrue="1">
      <formula>A22="Верно"</formula>
    </cfRule>
  </conditionalFormatting>
  <conditionalFormatting sqref="A23">
    <cfRule type="expression" dxfId="83" priority="81" stopIfTrue="1">
      <formula>A23="Неверно"</formula>
    </cfRule>
    <cfRule type="expression" dxfId="82" priority="82" stopIfTrue="1">
      <formula>A23="Верно"</formula>
    </cfRule>
  </conditionalFormatting>
  <conditionalFormatting sqref="D23">
    <cfRule type="expression" dxfId="81" priority="83" stopIfTrue="1">
      <formula>A23="Неверно"</formula>
    </cfRule>
    <cfRule type="expression" dxfId="80" priority="84" stopIfTrue="1">
      <formula>A23="Верно"</formula>
    </cfRule>
  </conditionalFormatting>
  <conditionalFormatting sqref="A24">
    <cfRule type="expression" dxfId="79" priority="85" stopIfTrue="1">
      <formula>A24="Неверно"</formula>
    </cfRule>
    <cfRule type="expression" dxfId="78" priority="86" stopIfTrue="1">
      <formula>A24="Верно"</formula>
    </cfRule>
  </conditionalFormatting>
  <conditionalFormatting sqref="D24">
    <cfRule type="expression" dxfId="77" priority="87" stopIfTrue="1">
      <formula>A24="Неверно"</formula>
    </cfRule>
    <cfRule type="expression" dxfId="76" priority="88" stopIfTrue="1">
      <formula>A24="Верно"</formula>
    </cfRule>
  </conditionalFormatting>
  <conditionalFormatting sqref="A25">
    <cfRule type="expression" dxfId="75" priority="89" stopIfTrue="1">
      <formula>A25="Неверно"</formula>
    </cfRule>
    <cfRule type="expression" dxfId="74" priority="90" stopIfTrue="1">
      <formula>A25="Верно"</formula>
    </cfRule>
  </conditionalFormatting>
  <conditionalFormatting sqref="D25">
    <cfRule type="expression" dxfId="73" priority="91" stopIfTrue="1">
      <formula>A25="Неверно"</formula>
    </cfRule>
    <cfRule type="expression" dxfId="72" priority="92" stopIfTrue="1">
      <formula>A25="Верно"</formula>
    </cfRule>
  </conditionalFormatting>
  <conditionalFormatting sqref="A26">
    <cfRule type="expression" dxfId="71" priority="93" stopIfTrue="1">
      <formula>A26="Неверно"</formula>
    </cfRule>
    <cfRule type="expression" dxfId="70" priority="94" stopIfTrue="1">
      <formula>A26="Верно"</formula>
    </cfRule>
  </conditionalFormatting>
  <conditionalFormatting sqref="D26">
    <cfRule type="expression" dxfId="69" priority="95" stopIfTrue="1">
      <formula>A26="Неверно"</formula>
    </cfRule>
    <cfRule type="expression" dxfId="68" priority="96" stopIfTrue="1">
      <formula>A26="Верно"</formula>
    </cfRule>
  </conditionalFormatting>
  <conditionalFormatting sqref="A27">
    <cfRule type="expression" dxfId="67" priority="97" stopIfTrue="1">
      <formula>A27="Неверно"</formula>
    </cfRule>
    <cfRule type="expression" dxfId="66" priority="98" stopIfTrue="1">
      <formula>A27="Верно"</formula>
    </cfRule>
  </conditionalFormatting>
  <conditionalFormatting sqref="D27">
    <cfRule type="expression" dxfId="65" priority="99" stopIfTrue="1">
      <formula>A27="Неверно"</formula>
    </cfRule>
    <cfRule type="expression" dxfId="64" priority="100" stopIfTrue="1">
      <formula>A27="Верно"</formula>
    </cfRule>
  </conditionalFormatting>
  <conditionalFormatting sqref="A28">
    <cfRule type="expression" dxfId="63" priority="101" stopIfTrue="1">
      <formula>A28="Неверно"</formula>
    </cfRule>
    <cfRule type="expression" dxfId="62" priority="102" stopIfTrue="1">
      <formula>A28="Верно"</formula>
    </cfRule>
  </conditionalFormatting>
  <conditionalFormatting sqref="D28">
    <cfRule type="expression" dxfId="61" priority="103" stopIfTrue="1">
      <formula>A28="Неверно"</formula>
    </cfRule>
    <cfRule type="expression" dxfId="60" priority="104" stopIfTrue="1">
      <formula>A28="Верно"</formula>
    </cfRule>
  </conditionalFormatting>
  <conditionalFormatting sqref="A29">
    <cfRule type="expression" dxfId="59" priority="105" stopIfTrue="1">
      <formula>A29="Неверно"</formula>
    </cfRule>
    <cfRule type="expression" dxfId="58" priority="106" stopIfTrue="1">
      <formula>A29="Верно"</formula>
    </cfRule>
  </conditionalFormatting>
  <conditionalFormatting sqref="D29">
    <cfRule type="expression" dxfId="57" priority="107" stopIfTrue="1">
      <formula>A29="Неверно"</formula>
    </cfRule>
    <cfRule type="expression" dxfId="56" priority="108" stopIfTrue="1">
      <formula>A29="Верно"</formula>
    </cfRule>
  </conditionalFormatting>
  <conditionalFormatting sqref="A30">
    <cfRule type="expression" dxfId="55" priority="109" stopIfTrue="1">
      <formula>A30="Неверно"</formula>
    </cfRule>
    <cfRule type="expression" dxfId="54" priority="110" stopIfTrue="1">
      <formula>A30="Верно"</formula>
    </cfRule>
  </conditionalFormatting>
  <conditionalFormatting sqref="D30">
    <cfRule type="expression" dxfId="53" priority="111" stopIfTrue="1">
      <formula>A30="Неверно"</formula>
    </cfRule>
    <cfRule type="expression" dxfId="52" priority="112" stopIfTrue="1">
      <formula>A30="Верно"</formula>
    </cfRule>
  </conditionalFormatting>
  <conditionalFormatting sqref="A31">
    <cfRule type="expression" dxfId="51" priority="113" stopIfTrue="1">
      <formula>A31="Неверно"</formula>
    </cfRule>
    <cfRule type="expression" dxfId="50" priority="114" stopIfTrue="1">
      <formula>A31="Верно"</formula>
    </cfRule>
  </conditionalFormatting>
  <conditionalFormatting sqref="D31">
    <cfRule type="expression" dxfId="49" priority="115" stopIfTrue="1">
      <formula>A31="Неверно"</formula>
    </cfRule>
    <cfRule type="expression" dxfId="48" priority="116" stopIfTrue="1">
      <formula>A31="Верно"</formula>
    </cfRule>
  </conditionalFormatting>
  <conditionalFormatting sqref="A32">
    <cfRule type="expression" dxfId="47" priority="117" stopIfTrue="1">
      <formula>A32="Неверно"</formula>
    </cfRule>
    <cfRule type="expression" dxfId="46" priority="118" stopIfTrue="1">
      <formula>A32="Верно"</formula>
    </cfRule>
  </conditionalFormatting>
  <conditionalFormatting sqref="D32">
    <cfRule type="expression" dxfId="45" priority="119" stopIfTrue="1">
      <formula>A32="Неверно"</formula>
    </cfRule>
    <cfRule type="expression" dxfId="44" priority="120" stopIfTrue="1">
      <formula>A32="Верно"</formula>
    </cfRule>
  </conditionalFormatting>
  <conditionalFormatting sqref="A33">
    <cfRule type="expression" dxfId="43" priority="121" stopIfTrue="1">
      <formula>A33="Неверно"</formula>
    </cfRule>
    <cfRule type="expression" dxfId="42" priority="122" stopIfTrue="1">
      <formula>A33="Верно"</formula>
    </cfRule>
  </conditionalFormatting>
  <conditionalFormatting sqref="D33">
    <cfRule type="expression" dxfId="41" priority="123" stopIfTrue="1">
      <formula>A33="Неверно"</formula>
    </cfRule>
    <cfRule type="expression" dxfId="40" priority="124" stopIfTrue="1">
      <formula>A33="Верно"</formula>
    </cfRule>
  </conditionalFormatting>
  <conditionalFormatting sqref="A34">
    <cfRule type="expression" dxfId="39" priority="125" stopIfTrue="1">
      <formula>A34="Неверно"</formula>
    </cfRule>
    <cfRule type="expression" dxfId="38" priority="126" stopIfTrue="1">
      <formula>A34="Верно"</formula>
    </cfRule>
  </conditionalFormatting>
  <conditionalFormatting sqref="D34">
    <cfRule type="expression" dxfId="37" priority="127" stopIfTrue="1">
      <formula>A34="Неверно"</formula>
    </cfRule>
    <cfRule type="expression" dxfId="36" priority="128" stopIfTrue="1">
      <formula>A34="Верно"</formula>
    </cfRule>
  </conditionalFormatting>
  <conditionalFormatting sqref="A35">
    <cfRule type="expression" dxfId="35" priority="129" stopIfTrue="1">
      <formula>A35="Неверно"</formula>
    </cfRule>
    <cfRule type="expression" dxfId="34" priority="130" stopIfTrue="1">
      <formula>A35="Верно"</formula>
    </cfRule>
  </conditionalFormatting>
  <conditionalFormatting sqref="D35">
    <cfRule type="expression" dxfId="33" priority="131" stopIfTrue="1">
      <formula>A35="Неверно"</formula>
    </cfRule>
    <cfRule type="expression" dxfId="32" priority="132" stopIfTrue="1">
      <formula>A35="Верно"</formula>
    </cfRule>
  </conditionalFormatting>
  <conditionalFormatting sqref="A36">
    <cfRule type="expression" dxfId="31" priority="133" stopIfTrue="1">
      <formula>A36="Неверно"</formula>
    </cfRule>
    <cfRule type="expression" dxfId="30" priority="134" stopIfTrue="1">
      <formula>A36="Верно"</formula>
    </cfRule>
  </conditionalFormatting>
  <conditionalFormatting sqref="D36">
    <cfRule type="expression" dxfId="29" priority="135" stopIfTrue="1">
      <formula>A36="Неверно"</formula>
    </cfRule>
    <cfRule type="expression" dxfId="28" priority="136" stopIfTrue="1">
      <formula>A36="Верно"</formula>
    </cfRule>
  </conditionalFormatting>
  <conditionalFormatting sqref="A37">
    <cfRule type="expression" dxfId="27" priority="137" stopIfTrue="1">
      <formula>A37="Неверно"</formula>
    </cfRule>
    <cfRule type="expression" dxfId="26" priority="138" stopIfTrue="1">
      <formula>A37="Верно"</formula>
    </cfRule>
  </conditionalFormatting>
  <conditionalFormatting sqref="D37">
    <cfRule type="expression" dxfId="25" priority="139" stopIfTrue="1">
      <formula>A37="Неверно"</formula>
    </cfRule>
    <cfRule type="expression" dxfId="24" priority="140" stopIfTrue="1">
      <formula>A37="Верно"</formula>
    </cfRule>
  </conditionalFormatting>
  <conditionalFormatting sqref="A38">
    <cfRule type="expression" dxfId="23" priority="141" stopIfTrue="1">
      <formula>A38="Неверно"</formula>
    </cfRule>
    <cfRule type="expression" dxfId="22" priority="142" stopIfTrue="1">
      <formula>A38="Верно"</formula>
    </cfRule>
  </conditionalFormatting>
  <conditionalFormatting sqref="D38">
    <cfRule type="expression" dxfId="21" priority="143" stopIfTrue="1">
      <formula>A38="Неверно"</formula>
    </cfRule>
    <cfRule type="expression" dxfId="20" priority="144" stopIfTrue="1">
      <formula>A38="Верно"</formula>
    </cfRule>
  </conditionalFormatting>
  <conditionalFormatting sqref="A39">
    <cfRule type="expression" dxfId="19" priority="145" stopIfTrue="1">
      <formula>A39="Неверно"</formula>
    </cfRule>
    <cfRule type="expression" dxfId="18" priority="146" stopIfTrue="1">
      <formula>A39="Верно"</formula>
    </cfRule>
  </conditionalFormatting>
  <conditionalFormatting sqref="D39">
    <cfRule type="expression" dxfId="17" priority="147" stopIfTrue="1">
      <formula>A39="Неверно"</formula>
    </cfRule>
    <cfRule type="expression" dxfId="16" priority="148" stopIfTrue="1">
      <formula>A39="Верно"</formula>
    </cfRule>
  </conditionalFormatting>
  <conditionalFormatting sqref="A40">
    <cfRule type="expression" dxfId="15" priority="149" stopIfTrue="1">
      <formula>A40="Неверно"</formula>
    </cfRule>
    <cfRule type="expression" dxfId="14" priority="150" stopIfTrue="1">
      <formula>A40="Верно"</formula>
    </cfRule>
  </conditionalFormatting>
  <conditionalFormatting sqref="D40">
    <cfRule type="expression" dxfId="13" priority="151" stopIfTrue="1">
      <formula>A40="Неверно"</formula>
    </cfRule>
    <cfRule type="expression" dxfId="12" priority="152" stopIfTrue="1">
      <formula>A40="Верно"</formula>
    </cfRule>
  </conditionalFormatting>
  <conditionalFormatting sqref="A41">
    <cfRule type="expression" dxfId="11" priority="153" stopIfTrue="1">
      <formula>A41="Неверно"</formula>
    </cfRule>
    <cfRule type="expression" dxfId="10" priority="154" stopIfTrue="1">
      <formula>A41="Верно"</formula>
    </cfRule>
  </conditionalFormatting>
  <conditionalFormatting sqref="D41">
    <cfRule type="expression" dxfId="9" priority="155" stopIfTrue="1">
      <formula>A41="Неверно"</formula>
    </cfRule>
    <cfRule type="expression" dxfId="8" priority="156" stopIfTrue="1">
      <formula>A41="Верно"</formula>
    </cfRule>
  </conditionalFormatting>
  <conditionalFormatting sqref="A42">
    <cfRule type="expression" dxfId="7" priority="157" stopIfTrue="1">
      <formula>A42="Неверно"</formula>
    </cfRule>
    <cfRule type="expression" dxfId="6" priority="158" stopIfTrue="1">
      <formula>A42="Верно"</formula>
    </cfRule>
  </conditionalFormatting>
  <conditionalFormatting sqref="D42">
    <cfRule type="expression" dxfId="5" priority="159" stopIfTrue="1">
      <formula>A42="Неверно"</formula>
    </cfRule>
    <cfRule type="expression" dxfId="4" priority="160" stopIfTrue="1">
      <formula>A42="Верно"</formula>
    </cfRule>
  </conditionalFormatting>
  <conditionalFormatting sqref="A2">
    <cfRule type="expression" dxfId="3" priority="161" stopIfTrue="1">
      <formula>IF(COUNTIF(A3:E43,"Неверно")&gt;0,TRUE,FALSE)</formula>
    </cfRule>
    <cfRule type="expression" dxfId="2" priority="162" stopIfTrue="1">
      <formula>IF(COUNTIF(A3:E43,"Неверно")=0,TRUE,FALSE)</formula>
    </cfRule>
  </conditionalFormatting>
  <conditionalFormatting sqref="D2">
    <cfRule type="expression" dxfId="1" priority="163" stopIfTrue="1">
      <formula>IF(COUNTIF(A3:E43,"Неверно")&gt;0,TRUE,FALSE)</formula>
    </cfRule>
    <cfRule type="expression" dxfId="0" priority="164" stopIfTrue="1">
      <formula>IF(COUNTIF(A3:E43,"Неверно")=0,TRUE,FALSE)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Таблица</vt:lpstr>
      <vt:lpstr>Инструкция</vt:lpstr>
      <vt:lpstr>hidden_sheet</vt:lpstr>
      <vt:lpstr>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ГИВЦ</dc:creator>
  <cp:lastModifiedBy>Емельянов Андрей Владимирович</cp:lastModifiedBy>
  <dcterms:created xsi:type="dcterms:W3CDTF">2026-04-08T05:10:43Z</dcterms:created>
  <dcterms:modified xsi:type="dcterms:W3CDTF">2026-04-10T10:58:06Z</dcterms:modified>
</cp:coreProperties>
</file>